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'Arkusz1'!$A$1:$N$32</definedName>
  </definedNames>
  <calcPr fullCalcOnLoad="1"/>
</workbook>
</file>

<file path=xl/sharedStrings.xml><?xml version="1.0" encoding="utf-8"?>
<sst xmlns="http://schemas.openxmlformats.org/spreadsheetml/2006/main" count="199" uniqueCount="119">
  <si>
    <t xml:space="preserve">Lp. </t>
  </si>
  <si>
    <t xml:space="preserve">Nazwa wnioskodawcy </t>
  </si>
  <si>
    <t>Miejscowość</t>
  </si>
  <si>
    <t xml:space="preserve">Tytuł projektu </t>
  </si>
  <si>
    <t>Koszt całkowity</t>
  </si>
  <si>
    <t xml:space="preserve">Wnioskowana kwota dotacji </t>
  </si>
  <si>
    <t>Wkład finansowy własny</t>
  </si>
  <si>
    <t>Ocena formalna</t>
  </si>
  <si>
    <t xml:space="preserve">Uwagi </t>
  </si>
  <si>
    <t xml:space="preserve">Termin realizacji </t>
  </si>
  <si>
    <t>Polski Związek Niewidomych Okręg Dolnośląski</t>
  </si>
  <si>
    <t>Wrocław</t>
  </si>
  <si>
    <t>pozytywna</t>
  </si>
  <si>
    <t>Fundacja "Pomaluj mi świat"</t>
  </si>
  <si>
    <t>Oława</t>
  </si>
  <si>
    <t>Wałbrzych</t>
  </si>
  <si>
    <t>Stowarzyszenie Osób Niepełnosprawnych w Wołowie</t>
  </si>
  <si>
    <t>Wołów</t>
  </si>
  <si>
    <t>Fundacja "Nasza Fundacja"</t>
  </si>
  <si>
    <t>Stowarzyszenie "Górnik Wałbrzych 2010"</t>
  </si>
  <si>
    <t>Chojnów</t>
  </si>
  <si>
    <t>Ścinawa</t>
  </si>
  <si>
    <t>"Nasza Nadzieja - Stowarzyszenie Osób Niepełnosprawnych"</t>
  </si>
  <si>
    <t>Nowa Ruda</t>
  </si>
  <si>
    <t>Legnica</t>
  </si>
  <si>
    <t xml:space="preserve">Nr oferty 614….  </t>
  </si>
  <si>
    <t>Ocena merytoryczna/ liczba punktów</t>
  </si>
  <si>
    <t>Załącznik nr 1 do protokołu</t>
  </si>
  <si>
    <t>negatywna</t>
  </si>
  <si>
    <t>Proponowana kwota dotacji w zł</t>
  </si>
  <si>
    <t>35</t>
  </si>
  <si>
    <t>41</t>
  </si>
  <si>
    <t>42</t>
  </si>
  <si>
    <t>Zadanie</t>
  </si>
  <si>
    <t>A</t>
  </si>
  <si>
    <t>TOP Boleslawiec</t>
  </si>
  <si>
    <t>Boleslawiec</t>
  </si>
  <si>
    <t xml:space="preserve">Klub Kibiców Niepełnosprawnych Miedź Legnica </t>
  </si>
  <si>
    <t>"Fundacja Tu i Teraz"</t>
  </si>
  <si>
    <t>Kunice</t>
  </si>
  <si>
    <t>Związek Harcerstwa Polskiego Chorągiew Dolnośląska</t>
  </si>
  <si>
    <t>Świdnica</t>
  </si>
  <si>
    <t>Fundacja "TYMONIX"</t>
  </si>
  <si>
    <t>Fundacja L'Arche</t>
  </si>
  <si>
    <t>Śledziejowice</t>
  </si>
  <si>
    <t>Janowice Wiekie</t>
  </si>
  <si>
    <t>Caritas Diecezji Legnickiej</t>
  </si>
  <si>
    <t>Stowarzyszenie Pomocy Osobom Niepełnosprawnym "W Stronę Słońca"</t>
  </si>
  <si>
    <t>Jelenia Góra</t>
  </si>
  <si>
    <t>Towarzystwo Przyjaciół Dzieci Koło Razem Naj w Jaworze</t>
  </si>
  <si>
    <t xml:space="preserve">Jawor </t>
  </si>
  <si>
    <t>Stowarzyszenie Rodziców  Dzieci i Młodzieży Specjalnej Troski w Bolesławcu</t>
  </si>
  <si>
    <t>B</t>
  </si>
  <si>
    <t>Stowarzyszenie Przyjaciół i Osób z Upośledzeniem Umysłowym 
"Jutrzenka"</t>
  </si>
  <si>
    <t>Stowarzyszenie Św. Celestyna</t>
  </si>
  <si>
    <t>Mikoszów</t>
  </si>
  <si>
    <t>C</t>
  </si>
  <si>
    <t>Wrocławskie Stowarzyszenie Na Rzecz Osób Niepełnosprawnych Intelektualnie "BONITUM"</t>
  </si>
  <si>
    <t xml:space="preserve">Organizowanie lokalnych, regionalnych i ogólnopolskich imprez kulturalnych, sportowych, turystycznych i rekreacyjnych dla osób niepełnosprawnych wspierających ich aktywność w tych dziedzinach </t>
  </si>
  <si>
    <t>II Dolnośląskiego Turnieju w Mini Racketlonie Osób Niepełnosprawnych</t>
  </si>
  <si>
    <t>22.08 - 11.10.2022</t>
  </si>
  <si>
    <t>"Szczęśliwi i aktywni - integracyjny wyjazd turystyczno-rekreacyjny dla osób niepełnosprawnych"</t>
  </si>
  <si>
    <t xml:space="preserve">1. Przekroczony limit kosztów administracyjnych. </t>
  </si>
  <si>
    <t xml:space="preserve">"V Dolnośląskie Mistrzostwa Nordic Walking Uczestników Warsztatów Terapii Zajęciowej" </t>
  </si>
  <si>
    <t>"Kotlina Kłodzka przyjazna osobom z niepełnosprawnościami"</t>
  </si>
  <si>
    <t>III Regionalny Przegląd Kolęd i Pastorałek</t>
  </si>
  <si>
    <t>2.10 - 23.12.2022</t>
  </si>
  <si>
    <t>Zdobywanie rezerwatów przyrody, pomników przyrody i akwenów wodnych w województwie dolnośląskim przez osoby niepełnosprawne</t>
  </si>
  <si>
    <t>Wspólne zdobywanie korony Gór Izerskich i Rudaw Janowickich przez osoby z niepełnosprawnościami</t>
  </si>
  <si>
    <t>Obóz turystyczno-rekreacyjno-sportowy</t>
  </si>
  <si>
    <t>Komunikacja bez barier</t>
  </si>
  <si>
    <t>Mam talent</t>
  </si>
  <si>
    <t>Klub Twórczego Rozwoju IV</t>
  </si>
  <si>
    <t>5.09 - 31.12.2022</t>
  </si>
  <si>
    <t xml:space="preserve">22.08. - 30.12.2022 </t>
  </si>
  <si>
    <t>Akademia Kadry NS</t>
  </si>
  <si>
    <t>1.08 - 31.12.2022</t>
  </si>
  <si>
    <t>brak</t>
  </si>
  <si>
    <t>38</t>
  </si>
  <si>
    <t>40</t>
  </si>
  <si>
    <t>37</t>
  </si>
  <si>
    <t>z dnia 12.07.2022 r.</t>
  </si>
  <si>
    <t xml:space="preserve">Wykaz ofert złożonych w II naborze na otwarty konkurs ofert na realizację zadań publicznych ze środków Państwowego Funduszu Rehabilitacji Osób Niepełnosprawnych z zakresu działalności na rzecz osób niepełnosprawnych, dotyczącej ich rehabilitacji zawodowej i społecznej w 2022 r. </t>
  </si>
  <si>
    <t>85</t>
  </si>
  <si>
    <t>86</t>
  </si>
  <si>
    <t>Polskie Stowarzyszenie Na Rzecz Osób z Niepełnosprawnością Intelektualną Koło w Świdnicy</t>
  </si>
  <si>
    <t>"Fundacja KAMBAK"</t>
  </si>
  <si>
    <t>Fundacja Karkonoskie Centrum Rozwoju</t>
  </si>
  <si>
    <t>Fundacja Spichlerz Kultury</t>
  </si>
  <si>
    <t>Bagieniec</t>
  </si>
  <si>
    <t>25.07 - 31.12.2022</t>
  </si>
  <si>
    <t>FUTSAL MASTERS ON V</t>
  </si>
  <si>
    <t>1.09 - 31.12.2022</t>
  </si>
  <si>
    <t xml:space="preserve">1. Przekroczony limit wydatków na pozycje zwiazane z dzialaniami promocyjno-informacyjnymi. </t>
  </si>
  <si>
    <t>25.07 - 30.11.2022</t>
  </si>
  <si>
    <t>25.07- 31.12.2022</t>
  </si>
  <si>
    <t>25.07 - 31.10.2022</t>
  </si>
  <si>
    <t>Andrzejkowe "Czary Mary' - zabawa kluczem do społecznej integracji osób niepełnosprawnych</t>
  </si>
  <si>
    <t>3.10 -16.12.2022</t>
  </si>
  <si>
    <t>1.Nie został opisany sposób zapewnienia dostępności osobom ze szczególnymi potrzebami.</t>
  </si>
  <si>
    <t xml:space="preserve">A. Organizowanie lokalnych, regionalnych i ogólnopolskich imprez kulturalnych, sportowych, turystycznych i rekreacyjnych dla osób niepełnosprawnych wspierających ich aktywność w tych dziedzinach </t>
  </si>
  <si>
    <t>Siatkówka bez barier</t>
  </si>
  <si>
    <t>01.08 - 31.12.2022</t>
  </si>
  <si>
    <t>Autyzm - to nie wyrok!</t>
  </si>
  <si>
    <t>25.07 - 30.12.2022</t>
  </si>
  <si>
    <t xml:space="preserve">"Smaki Dolnego Śląska - do tradycji po nowoczesności II" - zajęcia aktywizujące społecznie osoby z niepełnosprawnością </t>
  </si>
  <si>
    <t>Prowadzenie Treningu Zastępowania Agresji (TZA) jako sposobu na usprawnienie funkcjonowania społecznego dzieci z niepełnosprawnościami</t>
  </si>
  <si>
    <t>01.08 - 22.12.2022</t>
  </si>
  <si>
    <t>Uczymy się, wspieramy, integrujemy!</t>
  </si>
  <si>
    <t>Podniesienie poziomu bezpieczeństwa pracowników i osób z niepełnosprawnościami poprzez szkolenia z trudnych zachowań, bezpieczeństwa osobistego i technik interwencyjnych</t>
  </si>
  <si>
    <t>01.09 - 30.11.2022</t>
  </si>
  <si>
    <t>Wolontariusz dostępny w każdym zakątku Dolnego Śląska</t>
  </si>
  <si>
    <t>01.09 - 30.12.2022</t>
  </si>
  <si>
    <t>C. organizowanie i prowadzenie szkoleń, kursów i warsztatów dla członków rodzin osób niepełnosprawnych, opiekunów, kadry i wolontariuszy bezpośrednio zaangażowanych w proces rehabilitacji zawodowej lub społecznej osób niepełnosprawnych, ze szczególnym uwzględnieniem zagadnień dotyczących procesu integracji osób niepełnosprawnych w najbliższym środowisku i społeczności lokalnej, zwiększania ich aktywności życiowej i zaradności osobistej oraz niezależności ekonomicznej, podnoszenia umiejętności pracy z osobami</t>
  </si>
  <si>
    <t>MAMO, TATO, CHODŹMY W GÓRY! zadanie C. organizowanie i prowadzenie szkoleń, kursów i warsztatów dla członków rodzin osób niepełnosprawnych, opiekunów, kadry i wolontariuszy bezpośrednio zaangażowanych w proces rehabilitacji zawodowej lub społecznej osób niepełnosprawnych, ze szczególnym uwzględnieniem zagadnień dotyczących procesu integracji osób niepełnosprawnych w najbliższym środowisku i społeczności lokalnej, zwiększania ich aktywności życiowej i zaradności osobistej oraz niezależności ekonomicznej, podnoszenia umiejętności pracy z osobami</t>
  </si>
  <si>
    <t>36</t>
  </si>
  <si>
    <t>39</t>
  </si>
  <si>
    <t>33</t>
  </si>
  <si>
    <t>34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</si>
</sst>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4" fontId="44" fillId="3" borderId="10" xfId="0" applyNumberFormat="1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left" vertical="center" wrapText="1"/>
    </xf>
    <xf numFmtId="49" fontId="44" fillId="3" borderId="10" xfId="0" applyNumberFormat="1" applyFont="1" applyFill="1" applyBorder="1" applyAlignment="1">
      <alignment horizontal="center" vertical="center" wrapText="1"/>
    </xf>
    <xf numFmtId="14" fontId="44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left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5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" fontId="44" fillId="3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pane ySplit="5" topLeftCell="A27" activePane="bottomLeft" state="frozen"/>
      <selection pane="topLeft" activeCell="A1" sqref="A1"/>
      <selection pane="bottomLeft" activeCell="K29" sqref="K29"/>
    </sheetView>
  </sheetViews>
  <sheetFormatPr defaultColWidth="8.796875" defaultRowHeight="14.25"/>
  <cols>
    <col min="1" max="1" width="4.09765625" style="19" customWidth="1"/>
    <col min="2" max="3" width="7.09765625" style="19" customWidth="1"/>
    <col min="4" max="4" width="23.59765625" style="19" customWidth="1"/>
    <col min="5" max="5" width="11" style="19" customWidth="1"/>
    <col min="6" max="6" width="30.5" style="19" customWidth="1"/>
    <col min="7" max="7" width="12.69921875" style="19" customWidth="1"/>
    <col min="8" max="8" width="11.8984375" style="20" customWidth="1"/>
    <col min="9" max="9" width="13.19921875" style="20" customWidth="1"/>
    <col min="10" max="10" width="8.19921875" style="20" customWidth="1"/>
    <col min="11" max="11" width="10.3984375" style="19" customWidth="1"/>
    <col min="12" max="12" width="26.19921875" style="32" customWidth="1"/>
    <col min="13" max="13" width="11.09765625" style="22" customWidth="1"/>
    <col min="14" max="14" width="11.09765625" style="20" customWidth="1"/>
    <col min="15" max="16384" width="9" style="19" customWidth="1"/>
  </cols>
  <sheetData>
    <row r="1" ht="14.25">
      <c r="L1" s="21" t="s">
        <v>27</v>
      </c>
    </row>
    <row r="2" ht="14.25">
      <c r="L2" s="21" t="s">
        <v>81</v>
      </c>
    </row>
    <row r="4" spans="1:14" ht="40.5" customHeight="1">
      <c r="A4" s="34" t="s">
        <v>82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23" customFormat="1" ht="36">
      <c r="A5" s="1" t="s">
        <v>0</v>
      </c>
      <c r="B5" s="1" t="s">
        <v>25</v>
      </c>
      <c r="C5" s="1" t="s">
        <v>33</v>
      </c>
      <c r="D5" s="1" t="s">
        <v>1</v>
      </c>
      <c r="E5" s="1" t="s">
        <v>2</v>
      </c>
      <c r="F5" s="1" t="s">
        <v>3</v>
      </c>
      <c r="G5" s="1" t="s">
        <v>9</v>
      </c>
      <c r="H5" s="2" t="s">
        <v>4</v>
      </c>
      <c r="I5" s="2" t="s">
        <v>5</v>
      </c>
      <c r="J5" s="2" t="s">
        <v>6</v>
      </c>
      <c r="K5" s="1" t="s">
        <v>7</v>
      </c>
      <c r="L5" s="1" t="s">
        <v>8</v>
      </c>
      <c r="M5" s="1" t="s">
        <v>26</v>
      </c>
      <c r="N5" s="2" t="s">
        <v>29</v>
      </c>
    </row>
    <row r="6" spans="1:14" ht="100.5" customHeight="1">
      <c r="A6" s="3">
        <v>1</v>
      </c>
      <c r="B6" s="4" t="s">
        <v>83</v>
      </c>
      <c r="C6" s="4" t="s">
        <v>34</v>
      </c>
      <c r="D6" s="3" t="s">
        <v>19</v>
      </c>
      <c r="E6" s="3" t="s">
        <v>15</v>
      </c>
      <c r="F6" s="3" t="s">
        <v>58</v>
      </c>
      <c r="G6" s="5" t="s">
        <v>90</v>
      </c>
      <c r="H6" s="6">
        <v>25000</v>
      </c>
      <c r="I6" s="6">
        <v>25000</v>
      </c>
      <c r="J6" s="6">
        <v>0</v>
      </c>
      <c r="K6" s="3" t="s">
        <v>12</v>
      </c>
      <c r="L6" s="24"/>
      <c r="M6" s="4" t="s">
        <v>80</v>
      </c>
      <c r="N6" s="6">
        <v>18000</v>
      </c>
    </row>
    <row r="7" spans="1:14" ht="42" customHeight="1">
      <c r="A7" s="11">
        <f aca="true" t="shared" si="0" ref="A7:A30">A6+1</f>
        <v>2</v>
      </c>
      <c r="B7" s="11" t="s">
        <v>84</v>
      </c>
      <c r="C7" s="11" t="s">
        <v>34</v>
      </c>
      <c r="D7" s="11" t="s">
        <v>13</v>
      </c>
      <c r="E7" s="11" t="s">
        <v>14</v>
      </c>
      <c r="F7" s="11" t="s">
        <v>91</v>
      </c>
      <c r="G7" s="11" t="s">
        <v>92</v>
      </c>
      <c r="H7" s="12">
        <v>28976.8</v>
      </c>
      <c r="I7" s="12">
        <v>23120</v>
      </c>
      <c r="J7" s="12">
        <v>2808</v>
      </c>
      <c r="K7" s="11" t="s">
        <v>28</v>
      </c>
      <c r="L7" s="13" t="s">
        <v>62</v>
      </c>
      <c r="M7" s="14" t="s">
        <v>77</v>
      </c>
      <c r="N7" s="12">
        <v>0</v>
      </c>
    </row>
    <row r="8" spans="1:14" ht="42.75" customHeight="1">
      <c r="A8" s="3">
        <f t="shared" si="0"/>
        <v>3</v>
      </c>
      <c r="B8" s="3">
        <v>88</v>
      </c>
      <c r="C8" s="3" t="s">
        <v>34</v>
      </c>
      <c r="D8" s="3" t="s">
        <v>85</v>
      </c>
      <c r="E8" s="3" t="s">
        <v>41</v>
      </c>
      <c r="F8" s="3" t="s">
        <v>64</v>
      </c>
      <c r="G8" s="5" t="s">
        <v>90</v>
      </c>
      <c r="H8" s="6">
        <v>39897</v>
      </c>
      <c r="I8" s="6">
        <v>25000</v>
      </c>
      <c r="J8" s="6">
        <v>14897</v>
      </c>
      <c r="K8" s="3" t="s">
        <v>12</v>
      </c>
      <c r="L8" s="9"/>
      <c r="M8" s="7" t="s">
        <v>78</v>
      </c>
      <c r="N8" s="25">
        <v>18000</v>
      </c>
    </row>
    <row r="9" spans="1:14" ht="44.25" customHeight="1">
      <c r="A9" s="11">
        <f t="shared" si="0"/>
        <v>4</v>
      </c>
      <c r="B9" s="11">
        <v>89</v>
      </c>
      <c r="C9" s="11" t="s">
        <v>34</v>
      </c>
      <c r="D9" s="11" t="s">
        <v>35</v>
      </c>
      <c r="E9" s="11" t="s">
        <v>36</v>
      </c>
      <c r="F9" s="11" t="s">
        <v>59</v>
      </c>
      <c r="G9" s="11" t="s">
        <v>60</v>
      </c>
      <c r="H9" s="12">
        <v>24920</v>
      </c>
      <c r="I9" s="12">
        <v>23520</v>
      </c>
      <c r="J9" s="12">
        <v>0</v>
      </c>
      <c r="K9" s="11" t="s">
        <v>28</v>
      </c>
      <c r="L9" s="13" t="s">
        <v>93</v>
      </c>
      <c r="M9" s="14" t="s">
        <v>77</v>
      </c>
      <c r="N9" s="33">
        <v>0</v>
      </c>
    </row>
    <row r="10" spans="1:14" ht="46.5" customHeight="1">
      <c r="A10" s="3">
        <f t="shared" si="0"/>
        <v>5</v>
      </c>
      <c r="B10" s="3">
        <v>90</v>
      </c>
      <c r="C10" s="3" t="s">
        <v>34</v>
      </c>
      <c r="D10" s="3" t="s">
        <v>22</v>
      </c>
      <c r="E10" s="3" t="s">
        <v>23</v>
      </c>
      <c r="F10" s="3" t="s">
        <v>61</v>
      </c>
      <c r="G10" s="5" t="s">
        <v>94</v>
      </c>
      <c r="H10" s="6">
        <v>23940</v>
      </c>
      <c r="I10" s="6">
        <v>21000</v>
      </c>
      <c r="J10" s="6">
        <v>2940</v>
      </c>
      <c r="K10" s="3" t="s">
        <v>12</v>
      </c>
      <c r="L10" s="8"/>
      <c r="M10" s="4" t="s">
        <v>80</v>
      </c>
      <c r="N10" s="25">
        <v>17000</v>
      </c>
    </row>
    <row r="11" spans="1:14" ht="44.25" customHeight="1">
      <c r="A11" s="3">
        <f t="shared" si="0"/>
        <v>6</v>
      </c>
      <c r="B11" s="3">
        <v>91</v>
      </c>
      <c r="C11" s="3" t="s">
        <v>34</v>
      </c>
      <c r="D11" s="3" t="s">
        <v>16</v>
      </c>
      <c r="E11" s="3" t="s">
        <v>17</v>
      </c>
      <c r="F11" s="3" t="s">
        <v>69</v>
      </c>
      <c r="G11" s="5" t="s">
        <v>95</v>
      </c>
      <c r="H11" s="6">
        <v>74020</v>
      </c>
      <c r="I11" s="6">
        <v>25000</v>
      </c>
      <c r="J11" s="6">
        <v>43260</v>
      </c>
      <c r="K11" s="3" t="s">
        <v>12</v>
      </c>
      <c r="L11" s="24"/>
      <c r="M11" s="4" t="s">
        <v>116</v>
      </c>
      <c r="N11" s="6">
        <v>18000</v>
      </c>
    </row>
    <row r="12" spans="1:14" ht="45.75" customHeight="1">
      <c r="A12" s="3">
        <f t="shared" si="0"/>
        <v>7</v>
      </c>
      <c r="B12" s="3">
        <v>94</v>
      </c>
      <c r="C12" s="3" t="s">
        <v>34</v>
      </c>
      <c r="D12" s="3" t="s">
        <v>51</v>
      </c>
      <c r="E12" s="3" t="s">
        <v>36</v>
      </c>
      <c r="F12" s="3" t="s">
        <v>68</v>
      </c>
      <c r="G12" s="3" t="s">
        <v>96</v>
      </c>
      <c r="H12" s="6">
        <v>24350</v>
      </c>
      <c r="I12" s="6">
        <v>24350</v>
      </c>
      <c r="J12" s="6">
        <v>0</v>
      </c>
      <c r="K12" s="3" t="s">
        <v>12</v>
      </c>
      <c r="L12" s="24"/>
      <c r="M12" s="4" t="s">
        <v>117</v>
      </c>
      <c r="N12" s="6">
        <v>0</v>
      </c>
    </row>
    <row r="13" spans="1:14" ht="67.5" customHeight="1">
      <c r="A13" s="11">
        <f t="shared" si="0"/>
        <v>8</v>
      </c>
      <c r="B13" s="11">
        <v>95</v>
      </c>
      <c r="C13" s="11" t="s">
        <v>34</v>
      </c>
      <c r="D13" s="11" t="s">
        <v>47</v>
      </c>
      <c r="E13" s="11" t="s">
        <v>20</v>
      </c>
      <c r="F13" s="11" t="s">
        <v>97</v>
      </c>
      <c r="G13" s="15" t="s">
        <v>98</v>
      </c>
      <c r="H13" s="12">
        <v>20000</v>
      </c>
      <c r="I13" s="12">
        <v>20000</v>
      </c>
      <c r="J13" s="16">
        <v>0</v>
      </c>
      <c r="K13" s="11" t="s">
        <v>28</v>
      </c>
      <c r="L13" s="17" t="s">
        <v>99</v>
      </c>
      <c r="M13" s="18" t="s">
        <v>77</v>
      </c>
      <c r="N13" s="12">
        <v>0</v>
      </c>
    </row>
    <row r="14" spans="1:14" ht="60.75" customHeight="1">
      <c r="A14" s="3">
        <f t="shared" si="0"/>
        <v>9</v>
      </c>
      <c r="B14" s="3">
        <v>96</v>
      </c>
      <c r="C14" s="3" t="s">
        <v>34</v>
      </c>
      <c r="D14" s="3" t="s">
        <v>86</v>
      </c>
      <c r="E14" s="3" t="s">
        <v>11</v>
      </c>
      <c r="F14" s="3" t="s">
        <v>100</v>
      </c>
      <c r="G14" s="5" t="s">
        <v>76</v>
      </c>
      <c r="H14" s="6">
        <v>26450</v>
      </c>
      <c r="I14" s="6">
        <v>25000</v>
      </c>
      <c r="J14" s="6">
        <v>0</v>
      </c>
      <c r="K14" s="3" t="s">
        <v>12</v>
      </c>
      <c r="L14" s="24"/>
      <c r="M14" s="4" t="s">
        <v>31</v>
      </c>
      <c r="N14" s="6">
        <v>21218</v>
      </c>
    </row>
    <row r="15" spans="1:14" s="26" customFormat="1" ht="60.75" customHeight="1">
      <c r="A15" s="3">
        <f t="shared" si="0"/>
        <v>10</v>
      </c>
      <c r="B15" s="3">
        <v>99</v>
      </c>
      <c r="C15" s="3" t="s">
        <v>34</v>
      </c>
      <c r="D15" s="3" t="s">
        <v>49</v>
      </c>
      <c r="E15" s="3" t="s">
        <v>50</v>
      </c>
      <c r="F15" s="3" t="s">
        <v>67</v>
      </c>
      <c r="G15" s="3" t="s">
        <v>96</v>
      </c>
      <c r="H15" s="6">
        <v>24700</v>
      </c>
      <c r="I15" s="6">
        <v>24700</v>
      </c>
      <c r="J15" s="6">
        <v>0</v>
      </c>
      <c r="K15" s="3" t="s">
        <v>12</v>
      </c>
      <c r="L15" s="24"/>
      <c r="M15" s="4" t="s">
        <v>117</v>
      </c>
      <c r="N15" s="6">
        <v>0</v>
      </c>
    </row>
    <row r="16" spans="1:14" s="26" customFormat="1" ht="57" customHeight="1">
      <c r="A16" s="3">
        <f t="shared" si="0"/>
        <v>11</v>
      </c>
      <c r="B16" s="3">
        <v>105</v>
      </c>
      <c r="C16" s="3" t="s">
        <v>34</v>
      </c>
      <c r="D16" s="3" t="s">
        <v>42</v>
      </c>
      <c r="E16" s="3" t="s">
        <v>21</v>
      </c>
      <c r="F16" s="3" t="s">
        <v>63</v>
      </c>
      <c r="G16" s="3" t="s">
        <v>96</v>
      </c>
      <c r="H16" s="6">
        <v>43140</v>
      </c>
      <c r="I16" s="6">
        <v>25000</v>
      </c>
      <c r="J16" s="6">
        <v>2340.6</v>
      </c>
      <c r="K16" s="3" t="s">
        <v>12</v>
      </c>
      <c r="L16" s="24"/>
      <c r="M16" s="4" t="s">
        <v>116</v>
      </c>
      <c r="N16" s="6">
        <v>18000</v>
      </c>
    </row>
    <row r="17" spans="1:14" s="26" customFormat="1" ht="24">
      <c r="A17" s="3">
        <f t="shared" si="0"/>
        <v>12</v>
      </c>
      <c r="B17" s="3">
        <v>106</v>
      </c>
      <c r="C17" s="3" t="s">
        <v>34</v>
      </c>
      <c r="D17" s="3" t="s">
        <v>18</v>
      </c>
      <c r="E17" s="3" t="s">
        <v>45</v>
      </c>
      <c r="F17" s="3" t="s">
        <v>101</v>
      </c>
      <c r="G17" s="5" t="s">
        <v>102</v>
      </c>
      <c r="H17" s="6">
        <v>21776</v>
      </c>
      <c r="I17" s="6">
        <v>20200</v>
      </c>
      <c r="J17" s="6">
        <v>0</v>
      </c>
      <c r="K17" s="3" t="s">
        <v>12</v>
      </c>
      <c r="L17" s="24"/>
      <c r="M17" s="4" t="s">
        <v>118</v>
      </c>
      <c r="N17" s="6">
        <v>0</v>
      </c>
    </row>
    <row r="18" spans="1:14" s="26" customFormat="1" ht="49.5" customHeight="1">
      <c r="A18" s="3">
        <f t="shared" si="0"/>
        <v>13</v>
      </c>
      <c r="B18" s="3">
        <v>109</v>
      </c>
      <c r="C18" s="3" t="s">
        <v>34</v>
      </c>
      <c r="D18" s="3" t="s">
        <v>46</v>
      </c>
      <c r="E18" s="3" t="s">
        <v>24</v>
      </c>
      <c r="F18" s="3" t="s">
        <v>65</v>
      </c>
      <c r="G18" s="3" t="s">
        <v>66</v>
      </c>
      <c r="H18" s="6">
        <v>20800</v>
      </c>
      <c r="I18" s="6">
        <v>20400</v>
      </c>
      <c r="J18" s="6">
        <v>400</v>
      </c>
      <c r="K18" s="3" t="s">
        <v>12</v>
      </c>
      <c r="L18" s="24"/>
      <c r="M18" s="4" t="s">
        <v>118</v>
      </c>
      <c r="N18" s="6">
        <v>0</v>
      </c>
    </row>
    <row r="19" spans="1:14" s="26" customFormat="1" ht="36.75" customHeight="1">
      <c r="A19" s="11">
        <f t="shared" si="0"/>
        <v>14</v>
      </c>
      <c r="B19" s="11">
        <v>87</v>
      </c>
      <c r="C19" s="11" t="s">
        <v>52</v>
      </c>
      <c r="D19" s="11" t="s">
        <v>13</v>
      </c>
      <c r="E19" s="11" t="s">
        <v>14</v>
      </c>
      <c r="F19" s="11" t="s">
        <v>72</v>
      </c>
      <c r="G19" s="15" t="s">
        <v>90</v>
      </c>
      <c r="H19" s="12">
        <v>34376</v>
      </c>
      <c r="I19" s="12">
        <v>25000</v>
      </c>
      <c r="J19" s="12">
        <v>3576</v>
      </c>
      <c r="K19" s="11" t="s">
        <v>28</v>
      </c>
      <c r="L19" s="13" t="s">
        <v>62</v>
      </c>
      <c r="M19" s="14" t="s">
        <v>77</v>
      </c>
      <c r="N19" s="12">
        <v>0</v>
      </c>
    </row>
    <row r="20" spans="1:14" s="26" customFormat="1" ht="36.75" customHeight="1">
      <c r="A20" s="3">
        <f t="shared" si="0"/>
        <v>15</v>
      </c>
      <c r="B20" s="3">
        <v>93</v>
      </c>
      <c r="C20" s="3" t="s">
        <v>52</v>
      </c>
      <c r="D20" s="3" t="s">
        <v>53</v>
      </c>
      <c r="E20" s="3" t="s">
        <v>24</v>
      </c>
      <c r="F20" s="3" t="s">
        <v>70</v>
      </c>
      <c r="G20" s="5" t="s">
        <v>90</v>
      </c>
      <c r="H20" s="6">
        <v>28100</v>
      </c>
      <c r="I20" s="6">
        <v>25000</v>
      </c>
      <c r="J20" s="6">
        <v>3100</v>
      </c>
      <c r="K20" s="3" t="s">
        <v>12</v>
      </c>
      <c r="L20" s="24"/>
      <c r="M20" s="4" t="s">
        <v>117</v>
      </c>
      <c r="N20" s="6">
        <v>0</v>
      </c>
    </row>
    <row r="21" spans="1:14" s="26" customFormat="1" ht="36.75" customHeight="1">
      <c r="A21" s="3">
        <f t="shared" si="0"/>
        <v>16</v>
      </c>
      <c r="B21" s="3">
        <v>98</v>
      </c>
      <c r="C21" s="3" t="s">
        <v>52</v>
      </c>
      <c r="D21" s="3" t="s">
        <v>37</v>
      </c>
      <c r="E21" s="3" t="s">
        <v>24</v>
      </c>
      <c r="F21" s="3" t="s">
        <v>103</v>
      </c>
      <c r="G21" s="5" t="s">
        <v>104</v>
      </c>
      <c r="H21" s="6">
        <v>26300</v>
      </c>
      <c r="I21" s="6">
        <v>25000</v>
      </c>
      <c r="J21" s="6">
        <v>300</v>
      </c>
      <c r="K21" s="3" t="s">
        <v>12</v>
      </c>
      <c r="L21" s="24"/>
      <c r="M21" s="4" t="s">
        <v>32</v>
      </c>
      <c r="N21" s="6">
        <v>25000</v>
      </c>
    </row>
    <row r="22" spans="1:14" s="26" customFormat="1" ht="36.75" customHeight="1">
      <c r="A22" s="3">
        <f t="shared" si="0"/>
        <v>17</v>
      </c>
      <c r="B22" s="3">
        <v>100</v>
      </c>
      <c r="C22" s="3" t="s">
        <v>52</v>
      </c>
      <c r="D22" s="3" t="s">
        <v>57</v>
      </c>
      <c r="E22" s="3" t="s">
        <v>11</v>
      </c>
      <c r="F22" s="3" t="s">
        <v>105</v>
      </c>
      <c r="G22" s="5" t="s">
        <v>74</v>
      </c>
      <c r="H22" s="6">
        <v>21825</v>
      </c>
      <c r="I22" s="6">
        <v>21625</v>
      </c>
      <c r="J22" s="6">
        <v>200</v>
      </c>
      <c r="K22" s="3" t="s">
        <v>12</v>
      </c>
      <c r="L22" s="24"/>
      <c r="M22" s="4" t="s">
        <v>79</v>
      </c>
      <c r="N22" s="6">
        <v>21000</v>
      </c>
    </row>
    <row r="23" spans="1:14" s="26" customFormat="1" ht="39" customHeight="1">
      <c r="A23" s="3">
        <f t="shared" si="0"/>
        <v>18</v>
      </c>
      <c r="B23" s="3">
        <v>104</v>
      </c>
      <c r="C23" s="3" t="s">
        <v>52</v>
      </c>
      <c r="D23" s="3" t="s">
        <v>43</v>
      </c>
      <c r="E23" s="3" t="s">
        <v>44</v>
      </c>
      <c r="F23" s="3" t="s">
        <v>71</v>
      </c>
      <c r="G23" s="5" t="s">
        <v>90</v>
      </c>
      <c r="H23" s="6">
        <v>28108.3</v>
      </c>
      <c r="I23" s="6">
        <v>25000</v>
      </c>
      <c r="J23" s="6">
        <v>370</v>
      </c>
      <c r="K23" s="3" t="s">
        <v>12</v>
      </c>
      <c r="L23" s="24"/>
      <c r="M23" s="4" t="s">
        <v>118</v>
      </c>
      <c r="N23" s="6">
        <v>0</v>
      </c>
    </row>
    <row r="24" spans="1:14" s="26" customFormat="1" ht="60.75" customHeight="1">
      <c r="A24" s="3">
        <f t="shared" si="0"/>
        <v>19</v>
      </c>
      <c r="B24" s="3">
        <v>107</v>
      </c>
      <c r="C24" s="3" t="s">
        <v>52</v>
      </c>
      <c r="D24" s="3" t="s">
        <v>87</v>
      </c>
      <c r="E24" s="3" t="s">
        <v>48</v>
      </c>
      <c r="F24" s="3" t="s">
        <v>106</v>
      </c>
      <c r="G24" s="5" t="s">
        <v>107</v>
      </c>
      <c r="H24" s="6">
        <v>27471</v>
      </c>
      <c r="I24" s="6">
        <v>25000</v>
      </c>
      <c r="J24" s="6">
        <v>760</v>
      </c>
      <c r="K24" s="3" t="s">
        <v>12</v>
      </c>
      <c r="L24" s="24"/>
      <c r="M24" s="4" t="s">
        <v>32</v>
      </c>
      <c r="N24" s="6">
        <v>25000</v>
      </c>
    </row>
    <row r="25" spans="1:14" s="26" customFormat="1" ht="36.75" customHeight="1">
      <c r="A25" s="3">
        <f t="shared" si="0"/>
        <v>20</v>
      </c>
      <c r="B25" s="3">
        <v>92</v>
      </c>
      <c r="C25" s="3" t="s">
        <v>56</v>
      </c>
      <c r="D25" s="3" t="s">
        <v>40</v>
      </c>
      <c r="E25" s="3" t="s">
        <v>11</v>
      </c>
      <c r="F25" s="3" t="s">
        <v>75</v>
      </c>
      <c r="G25" s="5" t="s">
        <v>102</v>
      </c>
      <c r="H25" s="6">
        <v>27991.7</v>
      </c>
      <c r="I25" s="6">
        <v>25000</v>
      </c>
      <c r="J25" s="6">
        <v>1021.7</v>
      </c>
      <c r="K25" s="3" t="s">
        <v>12</v>
      </c>
      <c r="L25" s="24"/>
      <c r="M25" s="4" t="s">
        <v>116</v>
      </c>
      <c r="N25" s="6">
        <v>18000</v>
      </c>
    </row>
    <row r="26" spans="1:14" s="26" customFormat="1" ht="177" customHeight="1">
      <c r="A26" s="3">
        <f t="shared" si="0"/>
        <v>21</v>
      </c>
      <c r="B26" s="3">
        <v>97</v>
      </c>
      <c r="C26" s="3" t="s">
        <v>56</v>
      </c>
      <c r="D26" s="3" t="s">
        <v>86</v>
      </c>
      <c r="E26" s="3" t="s">
        <v>11</v>
      </c>
      <c r="F26" s="3" t="s">
        <v>113</v>
      </c>
      <c r="G26" s="5" t="s">
        <v>102</v>
      </c>
      <c r="H26" s="6">
        <v>21500</v>
      </c>
      <c r="I26" s="6">
        <v>21000</v>
      </c>
      <c r="J26" s="6">
        <v>0</v>
      </c>
      <c r="K26" s="3" t="s">
        <v>12</v>
      </c>
      <c r="L26" s="24"/>
      <c r="M26" s="4" t="s">
        <v>30</v>
      </c>
      <c r="N26" s="6">
        <v>11000</v>
      </c>
    </row>
    <row r="27" spans="1:14" s="26" customFormat="1" ht="54.75" customHeight="1">
      <c r="A27" s="3">
        <f t="shared" si="0"/>
        <v>22</v>
      </c>
      <c r="B27" s="3">
        <v>101</v>
      </c>
      <c r="C27" s="3" t="s">
        <v>56</v>
      </c>
      <c r="D27" s="3" t="s">
        <v>38</v>
      </c>
      <c r="E27" s="3" t="s">
        <v>39</v>
      </c>
      <c r="F27" s="3" t="s">
        <v>108</v>
      </c>
      <c r="G27" s="5" t="s">
        <v>104</v>
      </c>
      <c r="H27" s="6">
        <v>26300</v>
      </c>
      <c r="I27" s="6">
        <v>25000</v>
      </c>
      <c r="J27" s="6">
        <v>300</v>
      </c>
      <c r="K27" s="3" t="s">
        <v>12</v>
      </c>
      <c r="L27" s="24"/>
      <c r="M27" s="4" t="s">
        <v>115</v>
      </c>
      <c r="N27" s="6">
        <v>11000</v>
      </c>
    </row>
    <row r="28" spans="1:14" s="26" customFormat="1" ht="77.25" customHeight="1">
      <c r="A28" s="11">
        <f t="shared" si="0"/>
        <v>23</v>
      </c>
      <c r="B28" s="11">
        <v>102</v>
      </c>
      <c r="C28" s="11" t="s">
        <v>56</v>
      </c>
      <c r="D28" s="11" t="s">
        <v>54</v>
      </c>
      <c r="E28" s="11" t="s">
        <v>55</v>
      </c>
      <c r="F28" s="11" t="s">
        <v>109</v>
      </c>
      <c r="G28" s="15" t="s">
        <v>73</v>
      </c>
      <c r="H28" s="12">
        <v>25000</v>
      </c>
      <c r="I28" s="12">
        <v>25000</v>
      </c>
      <c r="J28" s="12">
        <v>0</v>
      </c>
      <c r="K28" s="11" t="s">
        <v>28</v>
      </c>
      <c r="L28" s="13" t="s">
        <v>99</v>
      </c>
      <c r="M28" s="14" t="s">
        <v>77</v>
      </c>
      <c r="N28" s="12">
        <v>0</v>
      </c>
    </row>
    <row r="29" spans="1:14" s="26" customFormat="1" ht="198.75" customHeight="1">
      <c r="A29" s="3">
        <f t="shared" si="0"/>
        <v>24</v>
      </c>
      <c r="B29" s="3">
        <v>103</v>
      </c>
      <c r="C29" s="3" t="s">
        <v>56</v>
      </c>
      <c r="D29" s="3" t="s">
        <v>88</v>
      </c>
      <c r="E29" s="3" t="s">
        <v>89</v>
      </c>
      <c r="F29" s="3" t="s">
        <v>114</v>
      </c>
      <c r="G29" s="5" t="s">
        <v>110</v>
      </c>
      <c r="H29" s="6">
        <v>25000</v>
      </c>
      <c r="I29" s="6">
        <v>25000</v>
      </c>
      <c r="J29" s="6">
        <v>0</v>
      </c>
      <c r="K29" s="3" t="s">
        <v>12</v>
      </c>
      <c r="L29" s="24"/>
      <c r="M29" s="4" t="s">
        <v>80</v>
      </c>
      <c r="N29" s="6">
        <v>18247</v>
      </c>
    </row>
    <row r="30" spans="1:14" s="26" customFormat="1" ht="36.75" customHeight="1">
      <c r="A30" s="3">
        <f t="shared" si="0"/>
        <v>25</v>
      </c>
      <c r="B30" s="3">
        <v>108</v>
      </c>
      <c r="C30" s="3" t="s">
        <v>56</v>
      </c>
      <c r="D30" s="3" t="s">
        <v>10</v>
      </c>
      <c r="E30" s="3" t="s">
        <v>11</v>
      </c>
      <c r="F30" s="3" t="s">
        <v>111</v>
      </c>
      <c r="G30" s="5" t="s">
        <v>112</v>
      </c>
      <c r="H30" s="6">
        <v>33000</v>
      </c>
      <c r="I30" s="6">
        <v>25000</v>
      </c>
      <c r="J30" s="6">
        <v>4000</v>
      </c>
      <c r="K30" s="3" t="s">
        <v>12</v>
      </c>
      <c r="L30" s="24"/>
      <c r="M30" s="4" t="s">
        <v>115</v>
      </c>
      <c r="N30" s="6">
        <v>12000</v>
      </c>
    </row>
    <row r="31" spans="1:14" s="26" customFormat="1" ht="33.75" customHeight="1">
      <c r="A31" s="10"/>
      <c r="B31" s="10"/>
      <c r="C31" s="10"/>
      <c r="D31" s="3"/>
      <c r="E31" s="3"/>
      <c r="F31" s="10"/>
      <c r="G31" s="10"/>
      <c r="H31" s="27"/>
      <c r="I31" s="27"/>
      <c r="J31" s="27"/>
      <c r="K31" s="10"/>
      <c r="L31" s="28"/>
      <c r="M31" s="29"/>
      <c r="N31" s="27"/>
    </row>
    <row r="32" spans="1:14" ht="15">
      <c r="A32" s="35"/>
      <c r="B32" s="36"/>
      <c r="C32" s="36"/>
      <c r="D32" s="36"/>
      <c r="E32" s="36"/>
      <c r="F32" s="36"/>
      <c r="G32" s="37"/>
      <c r="H32" s="30">
        <f>SUM(H6:H31)</f>
        <v>722941.7999999999</v>
      </c>
      <c r="I32" s="30">
        <f>SUM(I6:I31)</f>
        <v>594915</v>
      </c>
      <c r="J32" s="30"/>
      <c r="K32" s="30"/>
      <c r="L32" s="30"/>
      <c r="M32" s="30"/>
      <c r="N32" s="31">
        <f>SUM(N6:N31)</f>
        <v>251465</v>
      </c>
    </row>
  </sheetData>
  <sheetProtection/>
  <mergeCells count="2">
    <mergeCell ref="A4:N4"/>
    <mergeCell ref="A32:G32"/>
  </mergeCells>
  <printOptions/>
  <pageMargins left="0.11811023622047245" right="0.5118110236220472" top="0.35433070866141736" bottom="0.35433070866141736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2022-05-26T06:40:00Z</cp:lastPrinted>
  <dcterms:created xsi:type="dcterms:W3CDTF">2019-03-20T10:15:20Z</dcterms:created>
  <dcterms:modified xsi:type="dcterms:W3CDTF">2022-07-12T09:30:15Z</dcterms:modified>
  <cp:category/>
  <cp:version/>
  <cp:contentType/>
  <cp:contentStatus/>
</cp:coreProperties>
</file>