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00" windowHeight="82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'Arkusz1'!$A$1:$M$44</definedName>
  </definedNames>
  <calcPr fullCalcOnLoad="1"/>
</workbook>
</file>

<file path=xl/sharedStrings.xml><?xml version="1.0" encoding="utf-8"?>
<sst xmlns="http://schemas.openxmlformats.org/spreadsheetml/2006/main" count="275" uniqueCount="165">
  <si>
    <t xml:space="preserve">Lp. </t>
  </si>
  <si>
    <t xml:space="preserve">Nazwa wnioskodawcy </t>
  </si>
  <si>
    <t>Miejscowość</t>
  </si>
  <si>
    <t xml:space="preserve">Tytuł projektu </t>
  </si>
  <si>
    <t>Koszt całkowity</t>
  </si>
  <si>
    <t xml:space="preserve">Wnioskowana kwota dotacji </t>
  </si>
  <si>
    <t>Wkład finansowy własny</t>
  </si>
  <si>
    <t>Ocena formalna</t>
  </si>
  <si>
    <t xml:space="preserve">Uwagi </t>
  </si>
  <si>
    <t xml:space="preserve">Termin realizacji </t>
  </si>
  <si>
    <t>Polski Związek Niewidomych Okręg Dolnośląski</t>
  </si>
  <si>
    <t>Wrocław</t>
  </si>
  <si>
    <t>pozytywna</t>
  </si>
  <si>
    <t>Dolnośląskie Towarzystwo Krzewienia Kultury Fizycznej</t>
  </si>
  <si>
    <t>01.07 - 31.12.2021</t>
  </si>
  <si>
    <t>Ty też potrafisz - zajęcia sportowo-rekreacyjne i turnieje w petankę dla osób niepełnosprawnych</t>
  </si>
  <si>
    <t>Sport NieSport a aktywność</t>
  </si>
  <si>
    <t>05.07 - 31.12.2021</t>
  </si>
  <si>
    <t>Wrocławski Klub Sportowy Niesłyszących "ŚWIT"</t>
  </si>
  <si>
    <t>"AKTYWNI NA SPORTOWO - dla ON"</t>
  </si>
  <si>
    <t>Fundacja "Pomaluj mi świat"</t>
  </si>
  <si>
    <t>Oława</t>
  </si>
  <si>
    <t>FUTSAL MASTERS ON IV</t>
  </si>
  <si>
    <t>01.08. - 31.12.2021</t>
  </si>
  <si>
    <t xml:space="preserve">Przekroczony limit kosztów związanych z działaniami promocyjno-informacyjnymi. </t>
  </si>
  <si>
    <t>Kłodzkie Stowarzyszenie "Amazonki"</t>
  </si>
  <si>
    <t>Kłodzko</t>
  </si>
  <si>
    <t>Na sudeckich szlakach</t>
  </si>
  <si>
    <t>01.07 - 30.09.2021</t>
  </si>
  <si>
    <t>Stowarzyszenie Inicjatyw Obywatelskich PROGRES</t>
  </si>
  <si>
    <t>Oborniki Śląskie</t>
  </si>
  <si>
    <t>Cykl 10 wycieczek turystycznych dla niepełnosprawnych pt. odkrywamy Dolny Śląsk bez barier</t>
  </si>
  <si>
    <t>Dolnośląskie Stowarzyszenie Aktywizacji Niepełnosprawnych</t>
  </si>
  <si>
    <t>Wałbrzych</t>
  </si>
  <si>
    <t>Czas na Integrację - Showdown pod Mniszkiem</t>
  </si>
  <si>
    <t>01.07 - 30.11.2021</t>
  </si>
  <si>
    <t>Lubań</t>
  </si>
  <si>
    <t>"Coaching w asyście koni" i "Spacery z alpakami"  imprezy rekreacyjno-sportowe dla uczestników WTZ z Lubania i Lwówka Śląskiego</t>
  </si>
  <si>
    <t>Milickie Stowarzyszenie Przyjaciół Dzieci i Osób Niepełnosprawnych</t>
  </si>
  <si>
    <t>Milicz</t>
  </si>
  <si>
    <t>Futbolowi Pasjonaci 4</t>
  </si>
  <si>
    <t>Lądecka Fundacja Reintegracji i Aktywizacji Społecznej Osób Niepełnosprawnych</t>
  </si>
  <si>
    <t>Ścinawka Dolna</t>
  </si>
  <si>
    <t>Nasza perspektywa na normalne życie</t>
  </si>
  <si>
    <t>TOP Bolesławiec</t>
  </si>
  <si>
    <t>Bolesławiec</t>
  </si>
  <si>
    <t>I Dolnośląski Turniej w Mini Racketlonie Osób Niepełnosprawnych</t>
  </si>
  <si>
    <t>01.07 - 29.09.2021</t>
  </si>
  <si>
    <t>Kaczawski Klub Siatkarski "REN-BUT" Złotoryja</t>
  </si>
  <si>
    <t>Złotoryja</t>
  </si>
  <si>
    <t xml:space="preserve">"SiaDkarska integracja" </t>
  </si>
  <si>
    <t>01.09 - 31.12.2021</t>
  </si>
  <si>
    <t>Polskie Stowarzyszenie na rzecz Osób z Niepełnosprawnością Intelektualną Koło w Świdnicy</t>
  </si>
  <si>
    <t xml:space="preserve">Świdnica </t>
  </si>
  <si>
    <t>"Otwieramy bramę do Karkonoszy w Szklarskiej Porębie dla osób z niepełnosprawnością intelektualną"</t>
  </si>
  <si>
    <t>01.07 - 31.12.2021 r.</t>
  </si>
  <si>
    <t xml:space="preserve">Dolnośląskie Forum Integracyjne </t>
  </si>
  <si>
    <t>"Na dolnośląskim szlaku 2021"</t>
  </si>
  <si>
    <t>Fundacja Górskiego Ochotniczego Pogotowia Ratunkowego</t>
  </si>
  <si>
    <t>Zakopane</t>
  </si>
  <si>
    <t>Wspiera GOPR - jestem z gór</t>
  </si>
  <si>
    <t>Stowarzyszenie Osób Niepełnosprawnych w Wołowie</t>
  </si>
  <si>
    <t>Wołów</t>
  </si>
  <si>
    <t>Wakacje - relaksu czas</t>
  </si>
  <si>
    <t>01.07. - 30.09.2021</t>
  </si>
  <si>
    <t xml:space="preserve">Fundacja Ładne Historie </t>
  </si>
  <si>
    <t>Łączą nas góry - wycieczki turystyczne i wspinaczka dla osób z niepełnosprawnościami</t>
  </si>
  <si>
    <t>01.07 - 31.10.2021</t>
  </si>
  <si>
    <t>Fundacja Cud</t>
  </si>
  <si>
    <t xml:space="preserve">Jelenia Góra </t>
  </si>
  <si>
    <t>Aktywni (nie)pełnosprawni w podróży</t>
  </si>
  <si>
    <t>Fundacja "Nasza Fundacja"</t>
  </si>
  <si>
    <t>Janowice Wielkie</t>
  </si>
  <si>
    <t>Dolny Śląsk - tu jest moje miejsce</t>
  </si>
  <si>
    <t>Fundacja PROCURO</t>
  </si>
  <si>
    <t>Posłuchajki o ekologii. Ważne sprawy głosem dzieci.</t>
  </si>
  <si>
    <t>01.08 - 20.12.2021</t>
  </si>
  <si>
    <t>Stowarzyszenie "Górnik Wałbrzych 2010"</t>
  </si>
  <si>
    <t>Organizowanie lokalnych, regionalnych i ogólnopolskich imprez kulturalnych, sportowych, turystycznych  i rekreacyjnych dla osób niepełnosprawnych wspierających ich aktywność w tych dziedzinach</t>
  </si>
  <si>
    <t xml:space="preserve"> Stowarzyszenie Pomocy Osobom Niepełnosprawnym "W Stronę Słońca"</t>
  </si>
  <si>
    <t>Chojnów</t>
  </si>
  <si>
    <t>Tajemniczy Dolny Śląsk - poznajemy Szczawno-Zdrój i okolice</t>
  </si>
  <si>
    <t>05.07. - 30.11.2021</t>
  </si>
  <si>
    <t>Karkonoski Sejmik Osób Niepełnosprawnych</t>
  </si>
  <si>
    <t>Razem i aktywnie z KSON!</t>
  </si>
  <si>
    <t>Fundacja Dynamika</t>
  </si>
  <si>
    <t>Kajakiem przez Dolny Śląsk 2021</t>
  </si>
  <si>
    <t>Stowarzyszenie Pomocy Chorym Onkologicznie "Różowe Okulary"</t>
  </si>
  <si>
    <t>Niepoznany Dolny Śląsk</t>
  </si>
  <si>
    <t>05.07 - 14.11.2021</t>
  </si>
  <si>
    <t>Ścinawa</t>
  </si>
  <si>
    <t>"III Dolnośląski Kolorowy Festiwal Twórczości Osób Niepełnosprawnych"</t>
  </si>
  <si>
    <t>Dolnośląskie Stowarzyszenie Aktywnej Rehabilitacji "ART"</t>
  </si>
  <si>
    <t>"Fundacja Przystań w Ścinawie"</t>
  </si>
  <si>
    <t>"IV Dolnośląskie Mistrzostwa Nordic Walking Uczestników Warsztatów Terapii Zajęciowej"</t>
  </si>
  <si>
    <t>Stowarzyszenie Rodziców Dzieci i Młodzieży Specjalnej Troski w Bolesławcu</t>
  </si>
  <si>
    <t>Wspólne zdobywanie korony Karkonoszy przez osoby z niepełnosprawnościami</t>
  </si>
  <si>
    <t>12.07 - 31.10.2021</t>
  </si>
  <si>
    <t xml:space="preserve">Dolnośląskie Forum Warsztatów Terapii Zajęciowej </t>
  </si>
  <si>
    <t>Spotkanie integracyjno-krajoznawcze Bory Dolnośląskie 2021</t>
  </si>
  <si>
    <t>15.07. - 31.10.2021</t>
  </si>
  <si>
    <t>Fundacja na Rzecz Rozwoju Audiodeskrypcji Katarynka</t>
  </si>
  <si>
    <t>Teatr dla wszystkich. Dostępne spektakle teatralne na Dolnym Śląsku.</t>
  </si>
  <si>
    <t>"Nasza Nadzieja - Stowarzyszenie Osób Niepełnosprawnych"</t>
  </si>
  <si>
    <t>Nowa Ruda</t>
  </si>
  <si>
    <t>"Po zdrowie do Zdroju - integracyjny wyjazd turystyczno-rekreacyjny osób niepełnosprawnych"</t>
  </si>
  <si>
    <t>Sudecki Sejmik Osób Niepełnosprawnych</t>
  </si>
  <si>
    <t>"Razem odkrywamy nowe źródła - integracyjny wyjazd turystyczno-rekreacyjny osób niepełnosprawnych"</t>
  </si>
  <si>
    <t>AKTYwni - SAmodzielni</t>
  </si>
  <si>
    <t>17.09. - 31.12.2021</t>
  </si>
  <si>
    <t>Fundacja "Potrafię Pomóc" Na Rzecz Dzieci Niepełnosprawnych z Wadami Rozwojowymi</t>
  </si>
  <si>
    <t>Dolny Śląsk widziany z perspektywy rzeki Odra, lotu balonem i szczytów górskich</t>
  </si>
  <si>
    <t>01.07 - 30.12.2021</t>
  </si>
  <si>
    <t>"Fundacja Pomocy Dzieciom Specjalnej Troski"</t>
  </si>
  <si>
    <t>Legnica</t>
  </si>
  <si>
    <t>Tajemnice Sudeckiej Krainy</t>
  </si>
  <si>
    <t>01.08 - 31.12.2021</t>
  </si>
  <si>
    <t xml:space="preserve">Towarzystwo Przyjaciół Dzieci Oddział Miejski </t>
  </si>
  <si>
    <t>Towarzystwo Przyjaciół Dzieci Koło "RAZEM NAJ"</t>
  </si>
  <si>
    <t>Jawor</t>
  </si>
  <si>
    <t>Zdobywanie Rezerwatów Przyrody i Parków Krajobrazowych na mapie czterech powiatów</t>
  </si>
  <si>
    <t>14</t>
  </si>
  <si>
    <t xml:space="preserve">Nr oferty 614….  </t>
  </si>
  <si>
    <t xml:space="preserve">Brak wymaganych wykreśleń w cz. VII oferty. Braków formalnych nie uzupełniono w terminie. </t>
  </si>
  <si>
    <t>Ocena merytoryczna/ liczba punktów</t>
  </si>
  <si>
    <t xml:space="preserve">Wykaz ofert złożonych na otwarty konkurs ofert na realizację zadań publicznych ze środków Państwowego Funduszu Rehabilitacji Osób Niepełnosprawnych z zakresu działalności na rzecz osób niepełnosprawnych, dotyczącej ich rehabilitacji zawodowej i społecznej w 2021 r. </t>
  </si>
  <si>
    <t>Załącznik nr 1 do protokołu</t>
  </si>
  <si>
    <t>z dnia 28.06.2021 r.</t>
  </si>
  <si>
    <t>negatywna</t>
  </si>
  <si>
    <t xml:space="preserve">Nieprawidłowe sprządzenie kalkulacji przewidywanych kosztów zarówno w ofercie jak i korekcie oferty - różne błędy. </t>
  </si>
  <si>
    <t>Przekroczony limit wydatków informacyjno-promocyjnych;    nieprawidłowa stawka za pracę wolontariusza niezgodna z warunkami realizacji zadania - cz. VII pkt 15 ogłoszenia konkursowego.</t>
  </si>
  <si>
    <t>Brak prezentacji; brak wskazanych konkretnie powiatów, z których mieliby pochodzić Beneficjenci; błędy rachunkowe w kalkulacji.</t>
  </si>
  <si>
    <t>Nie wypełniono wszystkich pól i rubryk w ofercie, w których nie dopuszcza się uzupełniania braków formalnych – pkt VI oferty.</t>
  </si>
  <si>
    <t>Oferta podpisana przez osobę nieupoważnioną, brak pełnomocnictw. Przekroczony limit wydatków informacyjno-promocyjnych.
Brak wymaganych załączników – prezentacja, oświadczenie o dotacjach, oświadczenie o rachunku bankowym.
Brak wskazanych powiatów, które ma obejmować zakres oferty; Oferta niezgodna z celem i zadaniem konkursu. Oferta złożona dwa razy.</t>
  </si>
  <si>
    <t>Przekroczony limit wydatków informacyjno-promocyjnych. Brak wymaganych załączników – prezentacja, oświadczenie o dotacjach, oświadczenie o rachunku bankowym. Brak wskazanych powiatów, które ma obejmować zakres oferty. Oferta niezgodna z celem i zadaniem konkursu.                     Oferta złożona dwa razy.</t>
  </si>
  <si>
    <t>Przekroczony limit wydatków informacyjno-promocyjnych. Błędy rachunkowe w kalkulacji przewidywanych kosztów. Brak wszystkich wymaganych wykreśleń.</t>
  </si>
  <si>
    <t xml:space="preserve">Brak wymaganych załączników - prezentacja, statut. Braków formalnych nie uzupełniono w terminie. </t>
  </si>
  <si>
    <t xml:space="preserve">Przekroczony limit wydatków informacyjno-promocyjnych. Brak prezentacji. </t>
  </si>
  <si>
    <t xml:space="preserve">Brak wymaganych załączników - prezentacja. Braków formalnych nie uzupełniono w terminie. </t>
  </si>
  <si>
    <t>0</t>
  </si>
  <si>
    <t>0,00</t>
  </si>
  <si>
    <t>0.00</t>
  </si>
  <si>
    <t xml:space="preserve">Brak wymaganych załaczników - prezentacja, oświadczenie o rachunku bankowym, oświadczenie o wcześniejszych dotacjach. W KRS brak informacji o działaności na rzecz ON - do oferty nie został dołączony statut.  Braków formalnych nie uzupełniono w terminie. </t>
  </si>
  <si>
    <t>Proponowana kwota dotacji w zł</t>
  </si>
  <si>
    <t>01.07 - 15.10. 2021</t>
  </si>
  <si>
    <t>Fundacja "TYMONIX" oraz Stowarzyszenie Przyjaciół i Rodziców Osób Niepełnosprawnych "Równe Szanse"</t>
  </si>
  <si>
    <t>Ścinawa / Lubin</t>
  </si>
  <si>
    <t xml:space="preserve">Oferta (i załączniki) nie została podpisana prawidłowo - podpisem zaufanym lub kwalifikowanym – przez osoby do tego upoważnione zgodnie z KRS; nieprawidłowo wpisany rodzaj zadania publicznego; brak wskazanych powiatów. </t>
  </si>
  <si>
    <t xml:space="preserve">Oferta nie została podpisana. </t>
  </si>
  <si>
    <t xml:space="preserve">Wrocławskie Stowarzyszenie na Rzecz Osób Niepełnosprawnych Intelektualnie BONITUM oraz Fundacja NOVUM </t>
  </si>
  <si>
    <t>Wrocław / Dzierżoniów</t>
  </si>
  <si>
    <t>35</t>
  </si>
  <si>
    <t>34</t>
  </si>
  <si>
    <t>48</t>
  </si>
  <si>
    <t>45</t>
  </si>
  <si>
    <t>41</t>
  </si>
  <si>
    <t>42</t>
  </si>
  <si>
    <t>55</t>
  </si>
  <si>
    <t>56</t>
  </si>
  <si>
    <t>51</t>
  </si>
  <si>
    <t>53</t>
  </si>
  <si>
    <t>52</t>
  </si>
  <si>
    <t>50</t>
  </si>
  <si>
    <t>49</t>
  </si>
  <si>
    <t>57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</si>
</sst>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45" fillId="0" borderId="0" xfId="0" applyNumberFormat="1" applyFont="1" applyAlignment="1">
      <alignment/>
    </xf>
    <xf numFmtId="4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4" fontId="44" fillId="3" borderId="10" xfId="0" applyNumberFormat="1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left" vertical="center" wrapText="1"/>
    </xf>
    <xf numFmtId="49" fontId="44" fillId="3" borderId="10" xfId="0" applyNumberFormat="1" applyFont="1" applyFill="1" applyBorder="1" applyAlignment="1">
      <alignment horizontal="center" vertical="center" wrapText="1"/>
    </xf>
    <xf numFmtId="14" fontId="44" fillId="3" borderId="10" xfId="0" applyNumberFormat="1" applyFont="1" applyFill="1" applyBorder="1" applyAlignment="1">
      <alignment horizontal="center" vertical="center" wrapText="1"/>
    </xf>
    <xf numFmtId="4" fontId="22" fillId="3" borderId="10" xfId="0" applyNumberFormat="1" applyFont="1" applyFill="1" applyBorder="1" applyAlignment="1">
      <alignment horizontal="center" vertical="center" wrapText="1"/>
    </xf>
    <xf numFmtId="4" fontId="22" fillId="3" borderId="10" xfId="0" applyNumberFormat="1" applyFont="1" applyFill="1" applyBorder="1" applyAlignment="1">
      <alignment horizontal="left" vertical="center" wrapText="1"/>
    </xf>
    <xf numFmtId="49" fontId="22" fillId="3" borderId="10" xfId="0" applyNumberFormat="1" applyFont="1" applyFill="1" applyBorder="1" applyAlignment="1">
      <alignment horizontal="center" vertical="center" wrapText="1"/>
    </xf>
    <xf numFmtId="4" fontId="44" fillId="3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G53" sqref="G53"/>
    </sheetView>
  </sheetViews>
  <sheetFormatPr defaultColWidth="8.796875" defaultRowHeight="14.25"/>
  <cols>
    <col min="1" max="1" width="4.09765625" style="1" customWidth="1"/>
    <col min="2" max="2" width="7.09765625" style="1" customWidth="1"/>
    <col min="3" max="3" width="23.59765625" style="1" customWidth="1"/>
    <col min="4" max="4" width="9.19921875" style="1" customWidth="1"/>
    <col min="5" max="5" width="30.5" style="1" customWidth="1"/>
    <col min="6" max="6" width="10.69921875" style="1" customWidth="1"/>
    <col min="7" max="7" width="16.69921875" style="6" customWidth="1"/>
    <col min="8" max="8" width="14.69921875" style="6" customWidth="1"/>
    <col min="9" max="9" width="8.19921875" style="6" customWidth="1"/>
    <col min="10" max="10" width="10.3984375" style="1" customWidth="1"/>
    <col min="11" max="11" width="26.19921875" style="23" customWidth="1"/>
    <col min="12" max="12" width="11.09765625" style="2" customWidth="1"/>
    <col min="13" max="13" width="11.09765625" style="6" customWidth="1"/>
    <col min="14" max="16384" width="9" style="1" customWidth="1"/>
  </cols>
  <sheetData>
    <row r="1" ht="14.25">
      <c r="K1" s="24" t="s">
        <v>126</v>
      </c>
    </row>
    <row r="2" ht="14.25">
      <c r="K2" s="24" t="s">
        <v>127</v>
      </c>
    </row>
    <row r="4" spans="1:13" ht="40.5" customHeight="1">
      <c r="A4" s="44" t="s">
        <v>125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s="3" customFormat="1" ht="36">
      <c r="A5" s="7" t="s">
        <v>0</v>
      </c>
      <c r="B5" s="7" t="s">
        <v>122</v>
      </c>
      <c r="C5" s="7" t="s">
        <v>1</v>
      </c>
      <c r="D5" s="7" t="s">
        <v>2</v>
      </c>
      <c r="E5" s="7" t="s">
        <v>3</v>
      </c>
      <c r="F5" s="7" t="s">
        <v>9</v>
      </c>
      <c r="G5" s="8" t="s">
        <v>4</v>
      </c>
      <c r="H5" s="8" t="s">
        <v>5</v>
      </c>
      <c r="I5" s="8" t="s">
        <v>6</v>
      </c>
      <c r="J5" s="7" t="s">
        <v>7</v>
      </c>
      <c r="K5" s="7" t="s">
        <v>8</v>
      </c>
      <c r="L5" s="33" t="s">
        <v>124</v>
      </c>
      <c r="M5" s="34" t="s">
        <v>143</v>
      </c>
    </row>
    <row r="6" spans="1:13" ht="46.5" customHeight="1">
      <c r="A6" s="9">
        <v>1</v>
      </c>
      <c r="B6" s="10" t="s">
        <v>121</v>
      </c>
      <c r="C6" s="11" t="s">
        <v>56</v>
      </c>
      <c r="D6" s="11" t="s">
        <v>11</v>
      </c>
      <c r="E6" s="11" t="s">
        <v>57</v>
      </c>
      <c r="F6" s="12" t="s">
        <v>14</v>
      </c>
      <c r="G6" s="15">
        <v>52461.2</v>
      </c>
      <c r="H6" s="15">
        <v>49375</v>
      </c>
      <c r="I6" s="15">
        <v>1000</v>
      </c>
      <c r="J6" s="9" t="s">
        <v>12</v>
      </c>
      <c r="K6" s="17"/>
      <c r="L6" s="13" t="s">
        <v>164</v>
      </c>
      <c r="M6" s="14">
        <v>35000</v>
      </c>
    </row>
    <row r="7" spans="1:13" ht="56.25" customHeight="1">
      <c r="A7" s="35">
        <f aca="true" t="shared" si="0" ref="A7:A34">A6+1</f>
        <v>2</v>
      </c>
      <c r="B7" s="35">
        <f aca="true" t="shared" si="1" ref="B7:B34">B6+1</f>
        <v>15</v>
      </c>
      <c r="C7" s="35" t="s">
        <v>98</v>
      </c>
      <c r="D7" s="35" t="s">
        <v>11</v>
      </c>
      <c r="E7" s="35" t="s">
        <v>99</v>
      </c>
      <c r="F7" s="35" t="s">
        <v>100</v>
      </c>
      <c r="G7" s="36">
        <v>35400</v>
      </c>
      <c r="H7" s="36">
        <v>35400</v>
      </c>
      <c r="I7" s="36">
        <v>0</v>
      </c>
      <c r="J7" s="35" t="s">
        <v>128</v>
      </c>
      <c r="K7" s="37" t="s">
        <v>129</v>
      </c>
      <c r="L7" s="38" t="s">
        <v>139</v>
      </c>
      <c r="M7" s="36" t="s">
        <v>140</v>
      </c>
    </row>
    <row r="8" spans="1:13" ht="42.75" customHeight="1">
      <c r="A8" s="9">
        <f t="shared" si="0"/>
        <v>3</v>
      </c>
      <c r="B8" s="9">
        <f t="shared" si="1"/>
        <v>16</v>
      </c>
      <c r="C8" s="9" t="s">
        <v>32</v>
      </c>
      <c r="D8" s="9" t="s">
        <v>33</v>
      </c>
      <c r="E8" s="9" t="s">
        <v>34</v>
      </c>
      <c r="F8" s="12" t="s">
        <v>35</v>
      </c>
      <c r="G8" s="15">
        <v>50000</v>
      </c>
      <c r="H8" s="15">
        <v>50000</v>
      </c>
      <c r="I8" s="15">
        <v>0</v>
      </c>
      <c r="J8" s="9" t="s">
        <v>12</v>
      </c>
      <c r="K8" s="20"/>
      <c r="L8" s="16" t="s">
        <v>153</v>
      </c>
      <c r="M8" s="31">
        <v>30000</v>
      </c>
    </row>
    <row r="9" spans="1:13" ht="67.5" customHeight="1">
      <c r="A9" s="9">
        <f t="shared" si="0"/>
        <v>4</v>
      </c>
      <c r="B9" s="9">
        <f t="shared" si="1"/>
        <v>17</v>
      </c>
      <c r="C9" s="11" t="s">
        <v>92</v>
      </c>
      <c r="D9" s="11" t="s">
        <v>11</v>
      </c>
      <c r="E9" s="11" t="s">
        <v>78</v>
      </c>
      <c r="F9" s="11" t="s">
        <v>67</v>
      </c>
      <c r="G9" s="14">
        <v>44760</v>
      </c>
      <c r="H9" s="14">
        <v>43640</v>
      </c>
      <c r="I9" s="14">
        <v>0</v>
      </c>
      <c r="J9" s="9" t="s">
        <v>12</v>
      </c>
      <c r="K9" s="17"/>
      <c r="L9" s="13" t="s">
        <v>158</v>
      </c>
      <c r="M9" s="31">
        <v>35000</v>
      </c>
    </row>
    <row r="10" spans="1:13" ht="46.5" customHeight="1">
      <c r="A10" s="9">
        <f t="shared" si="0"/>
        <v>5</v>
      </c>
      <c r="B10" s="9">
        <f t="shared" si="1"/>
        <v>18</v>
      </c>
      <c r="C10" s="9" t="s">
        <v>13</v>
      </c>
      <c r="D10" s="9" t="s">
        <v>11</v>
      </c>
      <c r="E10" s="9" t="s">
        <v>15</v>
      </c>
      <c r="F10" s="12" t="s">
        <v>14</v>
      </c>
      <c r="G10" s="15">
        <v>49056</v>
      </c>
      <c r="H10" s="15">
        <v>48556</v>
      </c>
      <c r="I10" s="15">
        <v>500</v>
      </c>
      <c r="J10" s="9" t="s">
        <v>12</v>
      </c>
      <c r="K10" s="18"/>
      <c r="L10" s="10" t="s">
        <v>159</v>
      </c>
      <c r="M10" s="31">
        <v>35000</v>
      </c>
    </row>
    <row r="11" spans="1:13" ht="111.75" customHeight="1">
      <c r="A11" s="35">
        <f t="shared" si="0"/>
        <v>6</v>
      </c>
      <c r="B11" s="35">
        <f t="shared" si="1"/>
        <v>19</v>
      </c>
      <c r="C11" s="35" t="s">
        <v>71</v>
      </c>
      <c r="D11" s="35" t="s">
        <v>72</v>
      </c>
      <c r="E11" s="35" t="s">
        <v>73</v>
      </c>
      <c r="F11" s="39" t="s">
        <v>14</v>
      </c>
      <c r="G11" s="36">
        <v>44813</v>
      </c>
      <c r="H11" s="36">
        <v>43085</v>
      </c>
      <c r="I11" s="36">
        <v>0</v>
      </c>
      <c r="J11" s="35" t="s">
        <v>128</v>
      </c>
      <c r="K11" s="37" t="s">
        <v>130</v>
      </c>
      <c r="L11" s="38" t="s">
        <v>139</v>
      </c>
      <c r="M11" s="36" t="s">
        <v>140</v>
      </c>
    </row>
    <row r="12" spans="1:13" ht="115.5" customHeight="1">
      <c r="A12" s="35">
        <f t="shared" si="0"/>
        <v>7</v>
      </c>
      <c r="B12" s="35">
        <f t="shared" si="1"/>
        <v>20</v>
      </c>
      <c r="C12" s="35" t="s">
        <v>113</v>
      </c>
      <c r="D12" s="35" t="s">
        <v>114</v>
      </c>
      <c r="E12" s="35" t="s">
        <v>115</v>
      </c>
      <c r="F12" s="35" t="s">
        <v>116</v>
      </c>
      <c r="G12" s="36">
        <v>31606.5</v>
      </c>
      <c r="H12" s="36">
        <v>30000</v>
      </c>
      <c r="I12" s="36">
        <v>1606.5</v>
      </c>
      <c r="J12" s="35" t="s">
        <v>128</v>
      </c>
      <c r="K12" s="37" t="s">
        <v>131</v>
      </c>
      <c r="L12" s="38" t="s">
        <v>139</v>
      </c>
      <c r="M12" s="36" t="s">
        <v>141</v>
      </c>
    </row>
    <row r="13" spans="1:13" ht="46.5" customHeight="1">
      <c r="A13" s="35">
        <f t="shared" si="0"/>
        <v>8</v>
      </c>
      <c r="B13" s="35">
        <f t="shared" si="1"/>
        <v>21</v>
      </c>
      <c r="C13" s="35" t="s">
        <v>20</v>
      </c>
      <c r="D13" s="35" t="s">
        <v>21</v>
      </c>
      <c r="E13" s="35" t="s">
        <v>22</v>
      </c>
      <c r="F13" s="39" t="s">
        <v>23</v>
      </c>
      <c r="G13" s="36">
        <v>56040</v>
      </c>
      <c r="H13" s="36">
        <v>48280</v>
      </c>
      <c r="I13" s="40">
        <v>2100</v>
      </c>
      <c r="J13" s="35" t="s">
        <v>128</v>
      </c>
      <c r="K13" s="41" t="s">
        <v>24</v>
      </c>
      <c r="L13" s="42" t="s">
        <v>139</v>
      </c>
      <c r="M13" s="36" t="s">
        <v>140</v>
      </c>
    </row>
    <row r="14" spans="1:13" ht="70.5" customHeight="1">
      <c r="A14" s="35">
        <f t="shared" si="0"/>
        <v>9</v>
      </c>
      <c r="B14" s="35">
        <f t="shared" si="1"/>
        <v>22</v>
      </c>
      <c r="C14" s="35" t="s">
        <v>110</v>
      </c>
      <c r="D14" s="35" t="s">
        <v>11</v>
      </c>
      <c r="E14" s="35" t="s">
        <v>111</v>
      </c>
      <c r="F14" s="39" t="s">
        <v>112</v>
      </c>
      <c r="G14" s="36">
        <v>59074.93</v>
      </c>
      <c r="H14" s="36">
        <v>49504.03</v>
      </c>
      <c r="I14" s="36">
        <v>0</v>
      </c>
      <c r="J14" s="35" t="s">
        <v>128</v>
      </c>
      <c r="K14" s="37" t="s">
        <v>132</v>
      </c>
      <c r="L14" s="38" t="s">
        <v>139</v>
      </c>
      <c r="M14" s="36" t="s">
        <v>140</v>
      </c>
    </row>
    <row r="15" spans="1:13" s="4" customFormat="1" ht="96">
      <c r="A15" s="35">
        <f t="shared" si="0"/>
        <v>10</v>
      </c>
      <c r="B15" s="35">
        <f t="shared" si="1"/>
        <v>23</v>
      </c>
      <c r="C15" s="35" t="s">
        <v>68</v>
      </c>
      <c r="D15" s="35" t="s">
        <v>69</v>
      </c>
      <c r="E15" s="35" t="s">
        <v>70</v>
      </c>
      <c r="F15" s="35" t="s">
        <v>35</v>
      </c>
      <c r="G15" s="36">
        <v>41100</v>
      </c>
      <c r="H15" s="36">
        <v>40200</v>
      </c>
      <c r="I15" s="36">
        <v>490</v>
      </c>
      <c r="J15" s="35" t="s">
        <v>128</v>
      </c>
      <c r="K15" s="37" t="s">
        <v>142</v>
      </c>
      <c r="L15" s="38" t="s">
        <v>139</v>
      </c>
      <c r="M15" s="36" t="s">
        <v>140</v>
      </c>
    </row>
    <row r="16" spans="1:13" s="4" customFormat="1" ht="96">
      <c r="A16" s="35">
        <f t="shared" si="0"/>
        <v>11</v>
      </c>
      <c r="B16" s="35">
        <f t="shared" si="1"/>
        <v>24</v>
      </c>
      <c r="C16" s="35" t="s">
        <v>85</v>
      </c>
      <c r="D16" s="35" t="s">
        <v>11</v>
      </c>
      <c r="E16" s="35" t="s">
        <v>86</v>
      </c>
      <c r="F16" s="35" t="s">
        <v>35</v>
      </c>
      <c r="G16" s="36">
        <v>41260</v>
      </c>
      <c r="H16" s="36">
        <v>41260</v>
      </c>
      <c r="I16" s="36">
        <v>0</v>
      </c>
      <c r="J16" s="35" t="s">
        <v>128</v>
      </c>
      <c r="K16" s="37" t="s">
        <v>147</v>
      </c>
      <c r="L16" s="38" t="s">
        <v>139</v>
      </c>
      <c r="M16" s="36" t="s">
        <v>140</v>
      </c>
    </row>
    <row r="17" spans="1:13" s="4" customFormat="1" ht="36">
      <c r="A17" s="9">
        <f t="shared" si="0"/>
        <v>12</v>
      </c>
      <c r="B17" s="9">
        <f t="shared" si="1"/>
        <v>25</v>
      </c>
      <c r="C17" s="11" t="s">
        <v>58</v>
      </c>
      <c r="D17" s="11" t="s">
        <v>59</v>
      </c>
      <c r="E17" s="11" t="s">
        <v>60</v>
      </c>
      <c r="F17" s="12" t="s">
        <v>14</v>
      </c>
      <c r="G17" s="15">
        <v>39558</v>
      </c>
      <c r="H17" s="15">
        <v>34800</v>
      </c>
      <c r="I17" s="15">
        <v>0</v>
      </c>
      <c r="J17" s="9" t="s">
        <v>12</v>
      </c>
      <c r="K17" s="17"/>
      <c r="L17" s="13" t="s">
        <v>153</v>
      </c>
      <c r="M17" s="14">
        <v>20000</v>
      </c>
    </row>
    <row r="18" spans="1:13" s="4" customFormat="1" ht="49.5" customHeight="1">
      <c r="A18" s="9">
        <f t="shared" si="0"/>
        <v>13</v>
      </c>
      <c r="B18" s="9">
        <f t="shared" si="1"/>
        <v>26</v>
      </c>
      <c r="C18" s="11" t="s">
        <v>65</v>
      </c>
      <c r="D18" s="11" t="s">
        <v>53</v>
      </c>
      <c r="E18" s="11" t="s">
        <v>66</v>
      </c>
      <c r="F18" s="11" t="s">
        <v>67</v>
      </c>
      <c r="G18" s="14">
        <v>56470.4</v>
      </c>
      <c r="H18" s="14">
        <v>50000</v>
      </c>
      <c r="I18" s="14">
        <v>1200</v>
      </c>
      <c r="J18" s="9" t="s">
        <v>12</v>
      </c>
      <c r="K18" s="17"/>
      <c r="L18" s="13" t="s">
        <v>152</v>
      </c>
      <c r="M18" s="14">
        <v>0</v>
      </c>
    </row>
    <row r="19" spans="1:13" s="4" customFormat="1" ht="36.75" customHeight="1">
      <c r="A19" s="9">
        <f t="shared" si="0"/>
        <v>14</v>
      </c>
      <c r="B19" s="9">
        <f t="shared" si="1"/>
        <v>27</v>
      </c>
      <c r="C19" s="11" t="s">
        <v>101</v>
      </c>
      <c r="D19" s="11" t="s">
        <v>11</v>
      </c>
      <c r="E19" s="11" t="s">
        <v>102</v>
      </c>
      <c r="F19" s="12" t="s">
        <v>14</v>
      </c>
      <c r="G19" s="14">
        <v>45800</v>
      </c>
      <c r="H19" s="14">
        <v>45800</v>
      </c>
      <c r="I19" s="14">
        <v>0</v>
      </c>
      <c r="J19" s="9" t="s">
        <v>12</v>
      </c>
      <c r="K19" s="17"/>
      <c r="L19" s="10" t="s">
        <v>158</v>
      </c>
      <c r="M19" s="14">
        <v>35000</v>
      </c>
    </row>
    <row r="20" spans="1:13" s="4" customFormat="1" ht="171.75" customHeight="1">
      <c r="A20" s="35">
        <f t="shared" si="0"/>
        <v>15</v>
      </c>
      <c r="B20" s="35">
        <f t="shared" si="1"/>
        <v>28</v>
      </c>
      <c r="C20" s="35" t="s">
        <v>74</v>
      </c>
      <c r="D20" s="35" t="s">
        <v>11</v>
      </c>
      <c r="E20" s="35" t="s">
        <v>75</v>
      </c>
      <c r="F20" s="35" t="s">
        <v>76</v>
      </c>
      <c r="G20" s="36">
        <v>30060</v>
      </c>
      <c r="H20" s="36">
        <v>30060</v>
      </c>
      <c r="I20" s="36">
        <v>0</v>
      </c>
      <c r="J20" s="35" t="s">
        <v>128</v>
      </c>
      <c r="K20" s="37" t="s">
        <v>133</v>
      </c>
      <c r="L20" s="38" t="s">
        <v>139</v>
      </c>
      <c r="M20" s="36" t="s">
        <v>140</v>
      </c>
    </row>
    <row r="21" spans="1:13" s="4" customFormat="1" ht="148.5" customHeight="1">
      <c r="A21" s="35">
        <f t="shared" si="0"/>
        <v>16</v>
      </c>
      <c r="B21" s="35">
        <f t="shared" si="1"/>
        <v>29</v>
      </c>
      <c r="C21" s="35" t="s">
        <v>74</v>
      </c>
      <c r="D21" s="35" t="s">
        <v>11</v>
      </c>
      <c r="E21" s="35" t="s">
        <v>75</v>
      </c>
      <c r="F21" s="35" t="s">
        <v>76</v>
      </c>
      <c r="G21" s="36">
        <v>30060</v>
      </c>
      <c r="H21" s="36">
        <v>30060</v>
      </c>
      <c r="I21" s="36">
        <v>0</v>
      </c>
      <c r="J21" s="35" t="s">
        <v>128</v>
      </c>
      <c r="K21" s="37" t="s">
        <v>134</v>
      </c>
      <c r="L21" s="38" t="s">
        <v>139</v>
      </c>
      <c r="M21" s="36" t="s">
        <v>140</v>
      </c>
    </row>
    <row r="22" spans="1:13" s="4" customFormat="1" ht="36">
      <c r="A22" s="9">
        <f t="shared" si="0"/>
        <v>17</v>
      </c>
      <c r="B22" s="9">
        <f t="shared" si="1"/>
        <v>30</v>
      </c>
      <c r="C22" s="11" t="s">
        <v>93</v>
      </c>
      <c r="D22" s="11" t="s">
        <v>90</v>
      </c>
      <c r="E22" s="11" t="s">
        <v>94</v>
      </c>
      <c r="F22" s="11" t="s">
        <v>144</v>
      </c>
      <c r="G22" s="14">
        <v>67142.8</v>
      </c>
      <c r="H22" s="14">
        <v>50000</v>
      </c>
      <c r="I22" s="14">
        <v>929</v>
      </c>
      <c r="J22" s="9" t="s">
        <v>12</v>
      </c>
      <c r="K22" s="17"/>
      <c r="L22" s="13" t="s">
        <v>159</v>
      </c>
      <c r="M22" s="14">
        <v>35000</v>
      </c>
    </row>
    <row r="23" spans="1:13" s="4" customFormat="1" ht="60">
      <c r="A23" s="35">
        <f t="shared" si="0"/>
        <v>18</v>
      </c>
      <c r="B23" s="35">
        <f t="shared" si="1"/>
        <v>31</v>
      </c>
      <c r="C23" s="35" t="s">
        <v>48</v>
      </c>
      <c r="D23" s="35" t="s">
        <v>49</v>
      </c>
      <c r="E23" s="35" t="s">
        <v>50</v>
      </c>
      <c r="F23" s="35" t="s">
        <v>51</v>
      </c>
      <c r="G23" s="36">
        <v>47800</v>
      </c>
      <c r="H23" s="36">
        <v>47000</v>
      </c>
      <c r="I23" s="36">
        <v>800</v>
      </c>
      <c r="J23" s="35" t="s">
        <v>128</v>
      </c>
      <c r="K23" s="43" t="s">
        <v>135</v>
      </c>
      <c r="L23" s="42" t="s">
        <v>139</v>
      </c>
      <c r="M23" s="40" t="s">
        <v>140</v>
      </c>
    </row>
    <row r="24" spans="1:13" s="4" customFormat="1" ht="24">
      <c r="A24" s="35">
        <f t="shared" si="0"/>
        <v>19</v>
      </c>
      <c r="B24" s="35">
        <f t="shared" si="1"/>
        <v>32</v>
      </c>
      <c r="C24" s="35" t="s">
        <v>83</v>
      </c>
      <c r="D24" s="35" t="s">
        <v>69</v>
      </c>
      <c r="E24" s="35" t="s">
        <v>84</v>
      </c>
      <c r="F24" s="39" t="s">
        <v>14</v>
      </c>
      <c r="G24" s="36">
        <v>39964</v>
      </c>
      <c r="H24" s="36">
        <v>38000</v>
      </c>
      <c r="I24" s="36">
        <v>500</v>
      </c>
      <c r="J24" s="35" t="s">
        <v>128</v>
      </c>
      <c r="K24" s="37" t="s">
        <v>148</v>
      </c>
      <c r="L24" s="38" t="s">
        <v>139</v>
      </c>
      <c r="M24" s="36" t="s">
        <v>140</v>
      </c>
    </row>
    <row r="25" spans="1:13" s="4" customFormat="1" ht="48">
      <c r="A25" s="35">
        <f t="shared" si="0"/>
        <v>20</v>
      </c>
      <c r="B25" s="35">
        <f t="shared" si="1"/>
        <v>33</v>
      </c>
      <c r="C25" s="35" t="s">
        <v>25</v>
      </c>
      <c r="D25" s="35" t="s">
        <v>26</v>
      </c>
      <c r="E25" s="35" t="s">
        <v>27</v>
      </c>
      <c r="F25" s="35" t="s">
        <v>28</v>
      </c>
      <c r="G25" s="36">
        <v>33641.98</v>
      </c>
      <c r="H25" s="36">
        <v>33641.98</v>
      </c>
      <c r="I25" s="36">
        <v>0</v>
      </c>
      <c r="J25" s="35" t="s">
        <v>128</v>
      </c>
      <c r="K25" s="41" t="s">
        <v>136</v>
      </c>
      <c r="L25" s="38" t="s">
        <v>139</v>
      </c>
      <c r="M25" s="36" t="s">
        <v>140</v>
      </c>
    </row>
    <row r="26" spans="1:13" s="4" customFormat="1" ht="36">
      <c r="A26" s="9">
        <f t="shared" si="0"/>
        <v>21</v>
      </c>
      <c r="B26" s="9">
        <f t="shared" si="1"/>
        <v>34</v>
      </c>
      <c r="C26" s="9" t="s">
        <v>41</v>
      </c>
      <c r="D26" s="9" t="s">
        <v>42</v>
      </c>
      <c r="E26" s="9" t="s">
        <v>43</v>
      </c>
      <c r="F26" s="12" t="s">
        <v>14</v>
      </c>
      <c r="G26" s="15">
        <v>46625</v>
      </c>
      <c r="H26" s="15">
        <v>46000</v>
      </c>
      <c r="I26" s="15">
        <v>625</v>
      </c>
      <c r="J26" s="9" t="s">
        <v>12</v>
      </c>
      <c r="K26" s="20"/>
      <c r="L26" s="10" t="s">
        <v>151</v>
      </c>
      <c r="M26" s="15">
        <v>0</v>
      </c>
    </row>
    <row r="27" spans="1:13" s="4" customFormat="1" ht="36">
      <c r="A27" s="9">
        <f t="shared" si="0"/>
        <v>22</v>
      </c>
      <c r="B27" s="9">
        <f t="shared" si="1"/>
        <v>35</v>
      </c>
      <c r="C27" s="9" t="s">
        <v>38</v>
      </c>
      <c r="D27" s="9" t="s">
        <v>39</v>
      </c>
      <c r="E27" s="9" t="s">
        <v>40</v>
      </c>
      <c r="F27" s="12" t="s">
        <v>14</v>
      </c>
      <c r="G27" s="15">
        <v>50678.4</v>
      </c>
      <c r="H27" s="15">
        <v>49080</v>
      </c>
      <c r="I27" s="15">
        <v>720</v>
      </c>
      <c r="J27" s="9" t="s">
        <v>12</v>
      </c>
      <c r="K27" s="20"/>
      <c r="L27" s="10" t="s">
        <v>159</v>
      </c>
      <c r="M27" s="15">
        <v>35000</v>
      </c>
    </row>
    <row r="28" spans="1:13" s="4" customFormat="1" ht="36">
      <c r="A28" s="9">
        <f t="shared" si="0"/>
        <v>23</v>
      </c>
      <c r="B28" s="9">
        <f t="shared" si="1"/>
        <v>36</v>
      </c>
      <c r="C28" s="11" t="s">
        <v>103</v>
      </c>
      <c r="D28" s="11" t="s">
        <v>104</v>
      </c>
      <c r="E28" s="11" t="s">
        <v>105</v>
      </c>
      <c r="F28" s="12" t="s">
        <v>14</v>
      </c>
      <c r="G28" s="14">
        <v>37380</v>
      </c>
      <c r="H28" s="14">
        <v>37380</v>
      </c>
      <c r="I28" s="14">
        <v>0</v>
      </c>
      <c r="J28" s="9" t="s">
        <v>12</v>
      </c>
      <c r="K28" s="17"/>
      <c r="L28" s="13" t="s">
        <v>154</v>
      </c>
      <c r="M28" s="14">
        <v>0</v>
      </c>
    </row>
    <row r="29" spans="1:13" s="4" customFormat="1" ht="36.75" customHeight="1">
      <c r="A29" s="9">
        <f t="shared" si="0"/>
        <v>24</v>
      </c>
      <c r="B29" s="9">
        <f t="shared" si="1"/>
        <v>37</v>
      </c>
      <c r="C29" s="9" t="s">
        <v>10</v>
      </c>
      <c r="D29" s="9" t="s">
        <v>11</v>
      </c>
      <c r="E29" s="9" t="s">
        <v>16</v>
      </c>
      <c r="F29" s="12" t="s">
        <v>17</v>
      </c>
      <c r="G29" s="15">
        <v>56120</v>
      </c>
      <c r="H29" s="15">
        <v>49720</v>
      </c>
      <c r="I29" s="15">
        <v>1500</v>
      </c>
      <c r="J29" s="9" t="s">
        <v>12</v>
      </c>
      <c r="K29" s="18"/>
      <c r="L29" s="10" t="s">
        <v>159</v>
      </c>
      <c r="M29" s="15">
        <v>35000</v>
      </c>
    </row>
    <row r="30" spans="1:13" s="4" customFormat="1" ht="36">
      <c r="A30" s="9">
        <f t="shared" si="0"/>
        <v>25</v>
      </c>
      <c r="B30" s="9">
        <f t="shared" si="1"/>
        <v>38</v>
      </c>
      <c r="C30" s="9" t="s">
        <v>52</v>
      </c>
      <c r="D30" s="9" t="s">
        <v>53</v>
      </c>
      <c r="E30" s="9" t="s">
        <v>54</v>
      </c>
      <c r="F30" s="9" t="s">
        <v>55</v>
      </c>
      <c r="G30" s="15">
        <v>38485</v>
      </c>
      <c r="H30" s="15">
        <v>35985</v>
      </c>
      <c r="I30" s="15">
        <v>2500</v>
      </c>
      <c r="J30" s="9" t="s">
        <v>12</v>
      </c>
      <c r="K30" s="22"/>
      <c r="L30" s="19" t="s">
        <v>163</v>
      </c>
      <c r="M30" s="15">
        <v>24000</v>
      </c>
    </row>
    <row r="31" spans="1:13" s="4" customFormat="1" ht="72">
      <c r="A31" s="35">
        <f t="shared" si="0"/>
        <v>26</v>
      </c>
      <c r="B31" s="35">
        <f t="shared" si="1"/>
        <v>39</v>
      </c>
      <c r="C31" s="35" t="s">
        <v>77</v>
      </c>
      <c r="D31" s="35" t="s">
        <v>33</v>
      </c>
      <c r="E31" s="35" t="s">
        <v>78</v>
      </c>
      <c r="F31" s="39" t="s">
        <v>14</v>
      </c>
      <c r="G31" s="36">
        <v>48200</v>
      </c>
      <c r="H31" s="36">
        <v>48200</v>
      </c>
      <c r="I31" s="36">
        <v>0</v>
      </c>
      <c r="J31" s="35" t="s">
        <v>128</v>
      </c>
      <c r="K31" s="37" t="s">
        <v>137</v>
      </c>
      <c r="L31" s="38" t="s">
        <v>139</v>
      </c>
      <c r="M31" s="36" t="s">
        <v>140</v>
      </c>
    </row>
    <row r="32" spans="1:13" s="4" customFormat="1" ht="42" customHeight="1">
      <c r="A32" s="35">
        <f t="shared" si="0"/>
        <v>27</v>
      </c>
      <c r="B32" s="35">
        <f t="shared" si="1"/>
        <v>40</v>
      </c>
      <c r="C32" s="35" t="s">
        <v>29</v>
      </c>
      <c r="D32" s="35" t="s">
        <v>30</v>
      </c>
      <c r="E32" s="35" t="s">
        <v>31</v>
      </c>
      <c r="F32" s="39" t="s">
        <v>14</v>
      </c>
      <c r="G32" s="36">
        <v>49975</v>
      </c>
      <c r="H32" s="36">
        <v>49235</v>
      </c>
      <c r="I32" s="36">
        <v>440</v>
      </c>
      <c r="J32" s="35" t="s">
        <v>128</v>
      </c>
      <c r="K32" s="43" t="s">
        <v>138</v>
      </c>
      <c r="L32" s="38" t="s">
        <v>139</v>
      </c>
      <c r="M32" s="36" t="s">
        <v>140</v>
      </c>
    </row>
    <row r="33" spans="1:13" s="4" customFormat="1" ht="30.75" customHeight="1">
      <c r="A33" s="9">
        <f t="shared" si="0"/>
        <v>28</v>
      </c>
      <c r="B33" s="9">
        <f t="shared" si="1"/>
        <v>41</v>
      </c>
      <c r="C33" s="11" t="s">
        <v>61</v>
      </c>
      <c r="D33" s="11" t="s">
        <v>62</v>
      </c>
      <c r="E33" s="11" t="s">
        <v>63</v>
      </c>
      <c r="F33" s="11" t="s">
        <v>64</v>
      </c>
      <c r="G33" s="14">
        <v>44670</v>
      </c>
      <c r="H33" s="14">
        <v>44670</v>
      </c>
      <c r="I33" s="14">
        <v>0</v>
      </c>
      <c r="J33" s="9" t="s">
        <v>12</v>
      </c>
      <c r="K33" s="17"/>
      <c r="L33" s="13" t="s">
        <v>163</v>
      </c>
      <c r="M33" s="14">
        <v>35000</v>
      </c>
    </row>
    <row r="34" spans="1:13" s="4" customFormat="1" ht="32.25" customHeight="1">
      <c r="A34" s="9">
        <f t="shared" si="0"/>
        <v>29</v>
      </c>
      <c r="B34" s="9">
        <f t="shared" si="1"/>
        <v>42</v>
      </c>
      <c r="C34" s="11" t="s">
        <v>87</v>
      </c>
      <c r="D34" s="11" t="s">
        <v>11</v>
      </c>
      <c r="E34" s="11" t="s">
        <v>88</v>
      </c>
      <c r="F34" s="11" t="s">
        <v>89</v>
      </c>
      <c r="G34" s="14">
        <v>40523</v>
      </c>
      <c r="H34" s="14">
        <v>39000</v>
      </c>
      <c r="I34" s="14">
        <v>791</v>
      </c>
      <c r="J34" s="9" t="s">
        <v>12</v>
      </c>
      <c r="K34" s="17"/>
      <c r="L34" s="10" t="s">
        <v>155</v>
      </c>
      <c r="M34" s="14">
        <v>0</v>
      </c>
    </row>
    <row r="35" spans="1:13" s="4" customFormat="1" ht="45" customHeight="1">
      <c r="A35" s="9">
        <f aca="true" t="shared" si="2" ref="A35:A42">A34+1</f>
        <v>30</v>
      </c>
      <c r="B35" s="9">
        <f aca="true" t="shared" si="3" ref="B35:B41">B34+1</f>
        <v>43</v>
      </c>
      <c r="C35" s="11" t="s">
        <v>79</v>
      </c>
      <c r="D35" s="11" t="s">
        <v>80</v>
      </c>
      <c r="E35" s="11" t="s">
        <v>81</v>
      </c>
      <c r="F35" s="11" t="s">
        <v>82</v>
      </c>
      <c r="G35" s="15">
        <v>30245</v>
      </c>
      <c r="H35" s="15">
        <v>30245</v>
      </c>
      <c r="I35" s="14">
        <v>0</v>
      </c>
      <c r="J35" s="21" t="s">
        <v>12</v>
      </c>
      <c r="K35" s="17"/>
      <c r="L35" s="13" t="s">
        <v>154</v>
      </c>
      <c r="M35" s="14">
        <v>0</v>
      </c>
    </row>
    <row r="36" spans="1:13" s="4" customFormat="1" ht="42.75" customHeight="1">
      <c r="A36" s="9">
        <f t="shared" si="2"/>
        <v>31</v>
      </c>
      <c r="B36" s="9">
        <f t="shared" si="3"/>
        <v>44</v>
      </c>
      <c r="C36" s="11" t="s">
        <v>95</v>
      </c>
      <c r="D36" s="11" t="s">
        <v>45</v>
      </c>
      <c r="E36" s="11" t="s">
        <v>96</v>
      </c>
      <c r="F36" s="11" t="s">
        <v>97</v>
      </c>
      <c r="G36" s="14">
        <v>35280</v>
      </c>
      <c r="H36" s="14">
        <v>35280</v>
      </c>
      <c r="I36" s="14">
        <v>0</v>
      </c>
      <c r="J36" s="21" t="s">
        <v>12</v>
      </c>
      <c r="K36" s="17"/>
      <c r="L36" s="13" t="s">
        <v>162</v>
      </c>
      <c r="M36" s="14">
        <v>28000</v>
      </c>
    </row>
    <row r="37" spans="1:13" s="4" customFormat="1" ht="43.5" customHeight="1">
      <c r="A37" s="9">
        <f t="shared" si="2"/>
        <v>32</v>
      </c>
      <c r="B37" s="9">
        <f t="shared" si="3"/>
        <v>45</v>
      </c>
      <c r="C37" s="11" t="s">
        <v>106</v>
      </c>
      <c r="D37" s="11" t="s">
        <v>26</v>
      </c>
      <c r="E37" s="11" t="s">
        <v>107</v>
      </c>
      <c r="F37" s="12" t="s">
        <v>14</v>
      </c>
      <c r="G37" s="14">
        <v>40278</v>
      </c>
      <c r="H37" s="14">
        <v>40278</v>
      </c>
      <c r="I37" s="14">
        <v>0</v>
      </c>
      <c r="J37" s="21" t="s">
        <v>12</v>
      </c>
      <c r="K37" s="17"/>
      <c r="L37" s="13" t="s">
        <v>153</v>
      </c>
      <c r="M37" s="14">
        <v>20000</v>
      </c>
    </row>
    <row r="38" spans="1:13" s="4" customFormat="1" ht="32.25" customHeight="1">
      <c r="A38" s="9">
        <f t="shared" si="2"/>
        <v>33</v>
      </c>
      <c r="B38" s="9">
        <f t="shared" si="3"/>
        <v>46</v>
      </c>
      <c r="C38" s="9" t="s">
        <v>44</v>
      </c>
      <c r="D38" s="9" t="s">
        <v>45</v>
      </c>
      <c r="E38" s="9" t="s">
        <v>46</v>
      </c>
      <c r="F38" s="12" t="s">
        <v>47</v>
      </c>
      <c r="G38" s="15">
        <v>30944</v>
      </c>
      <c r="H38" s="15">
        <v>30044</v>
      </c>
      <c r="I38" s="15">
        <v>0</v>
      </c>
      <c r="J38" s="21" t="s">
        <v>12</v>
      </c>
      <c r="K38" s="20"/>
      <c r="L38" s="10" t="s">
        <v>161</v>
      </c>
      <c r="M38" s="15">
        <v>28000</v>
      </c>
    </row>
    <row r="39" spans="1:13" s="4" customFormat="1" ht="36">
      <c r="A39" s="9">
        <f t="shared" si="2"/>
        <v>34</v>
      </c>
      <c r="B39" s="9">
        <f t="shared" si="3"/>
        <v>47</v>
      </c>
      <c r="C39" s="11" t="s">
        <v>118</v>
      </c>
      <c r="D39" s="11" t="s">
        <v>119</v>
      </c>
      <c r="E39" s="11" t="s">
        <v>120</v>
      </c>
      <c r="F39" s="11" t="s">
        <v>97</v>
      </c>
      <c r="G39" s="14">
        <v>34160</v>
      </c>
      <c r="H39" s="14">
        <v>34160</v>
      </c>
      <c r="I39" s="14">
        <v>0</v>
      </c>
      <c r="J39" s="21" t="s">
        <v>12</v>
      </c>
      <c r="K39" s="17"/>
      <c r="L39" s="13" t="s">
        <v>157</v>
      </c>
      <c r="M39" s="14">
        <v>32160</v>
      </c>
    </row>
    <row r="40" spans="1:13" s="4" customFormat="1" ht="48">
      <c r="A40" s="9">
        <f t="shared" si="2"/>
        <v>35</v>
      </c>
      <c r="B40" s="9">
        <f t="shared" si="3"/>
        <v>48</v>
      </c>
      <c r="C40" s="9" t="s">
        <v>117</v>
      </c>
      <c r="D40" s="9" t="s">
        <v>36</v>
      </c>
      <c r="E40" s="9" t="s">
        <v>37</v>
      </c>
      <c r="F40" s="12" t="s">
        <v>14</v>
      </c>
      <c r="G40" s="15">
        <v>30440</v>
      </c>
      <c r="H40" s="15">
        <v>30440</v>
      </c>
      <c r="I40" s="15">
        <v>0</v>
      </c>
      <c r="J40" s="9" t="s">
        <v>12</v>
      </c>
      <c r="K40" s="20"/>
      <c r="L40" s="10" t="s">
        <v>160</v>
      </c>
      <c r="M40" s="30">
        <v>28840</v>
      </c>
    </row>
    <row r="41" spans="1:13" s="4" customFormat="1" ht="36">
      <c r="A41" s="35">
        <f t="shared" si="2"/>
        <v>36</v>
      </c>
      <c r="B41" s="35">
        <f t="shared" si="3"/>
        <v>49</v>
      </c>
      <c r="C41" s="35" t="s">
        <v>18</v>
      </c>
      <c r="D41" s="35" t="s">
        <v>11</v>
      </c>
      <c r="E41" s="35" t="s">
        <v>19</v>
      </c>
      <c r="F41" s="39" t="s">
        <v>14</v>
      </c>
      <c r="G41" s="36">
        <v>77030</v>
      </c>
      <c r="H41" s="36">
        <v>49900</v>
      </c>
      <c r="I41" s="40">
        <v>25300</v>
      </c>
      <c r="J41" s="35" t="s">
        <v>128</v>
      </c>
      <c r="K41" s="41" t="s">
        <v>123</v>
      </c>
      <c r="L41" s="42" t="s">
        <v>139</v>
      </c>
      <c r="M41" s="36" t="s">
        <v>140</v>
      </c>
    </row>
    <row r="42" spans="1:13" s="4" customFormat="1" ht="48">
      <c r="A42" s="26">
        <f t="shared" si="2"/>
        <v>37</v>
      </c>
      <c r="B42" s="26">
        <f>B41+1</f>
        <v>50</v>
      </c>
      <c r="C42" s="11" t="s">
        <v>149</v>
      </c>
      <c r="D42" s="11" t="s">
        <v>150</v>
      </c>
      <c r="E42" s="29" t="s">
        <v>108</v>
      </c>
      <c r="F42" s="29" t="s">
        <v>109</v>
      </c>
      <c r="G42" s="25">
        <v>31930</v>
      </c>
      <c r="H42" s="25">
        <v>31930</v>
      </c>
      <c r="I42" s="25">
        <v>0</v>
      </c>
      <c r="J42" s="26" t="s">
        <v>12</v>
      </c>
      <c r="K42" s="27"/>
      <c r="L42" s="28" t="s">
        <v>156</v>
      </c>
      <c r="M42" s="25">
        <v>0</v>
      </c>
    </row>
    <row r="43" spans="1:13" s="4" customFormat="1" ht="33.75" customHeight="1">
      <c r="A43" s="29">
        <v>38</v>
      </c>
      <c r="B43" s="29">
        <v>51</v>
      </c>
      <c r="C43" s="11" t="s">
        <v>145</v>
      </c>
      <c r="D43" s="11" t="s">
        <v>146</v>
      </c>
      <c r="E43" s="29" t="s">
        <v>91</v>
      </c>
      <c r="F43" s="29" t="s">
        <v>14</v>
      </c>
      <c r="G43" s="25">
        <v>80240.5</v>
      </c>
      <c r="H43" s="25">
        <v>50000</v>
      </c>
      <c r="I43" s="25">
        <v>1418</v>
      </c>
      <c r="J43" s="26" t="s">
        <v>12</v>
      </c>
      <c r="K43" s="27"/>
      <c r="L43" s="28" t="s">
        <v>159</v>
      </c>
      <c r="M43" s="25">
        <v>39000</v>
      </c>
    </row>
    <row r="44" spans="1:13" ht="15">
      <c r="A44" s="45"/>
      <c r="B44" s="46"/>
      <c r="C44" s="46"/>
      <c r="D44" s="46"/>
      <c r="E44" s="46"/>
      <c r="F44" s="47"/>
      <c r="G44" s="5">
        <f>SUM(G6:G43)</f>
        <v>1699272.71</v>
      </c>
      <c r="H44" s="5">
        <f>SUM(H6:H43)</f>
        <v>1570209.01</v>
      </c>
      <c r="I44" s="5"/>
      <c r="J44" s="5"/>
      <c r="K44" s="5"/>
      <c r="L44" s="5"/>
      <c r="M44" s="32">
        <f>SUM(M6:M43)</f>
        <v>530000</v>
      </c>
    </row>
  </sheetData>
  <sheetProtection/>
  <mergeCells count="2">
    <mergeCell ref="A4:M4"/>
    <mergeCell ref="A44:F44"/>
  </mergeCells>
  <printOptions/>
  <pageMargins left="0.11811023622047245" right="0.5118110236220472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kslupska</dc:creator>
  <cp:keywords/>
  <dc:description/>
  <cp:lastModifiedBy>Diana Hanas</cp:lastModifiedBy>
  <cp:lastPrinted>2021-06-29T07:44:54Z</cp:lastPrinted>
  <dcterms:created xsi:type="dcterms:W3CDTF">2019-03-20T10:15:20Z</dcterms:created>
  <dcterms:modified xsi:type="dcterms:W3CDTF">2021-06-29T07:49:23Z</dcterms:modified>
  <cp:category/>
  <cp:version/>
  <cp:contentType/>
  <cp:contentStatus/>
</cp:coreProperties>
</file>