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defaultThemeVersion="124226"/>
  <mc:AlternateContent xmlns:mc="http://schemas.openxmlformats.org/markup-compatibility/2006">
    <mc:Choice Requires="x15">
      <x15ac:absPath xmlns:x15ac="http://schemas.microsoft.com/office/spreadsheetml/2010/11/ac" url="C:\Users\mprzyczyna\Desktop\"/>
    </mc:Choice>
  </mc:AlternateContent>
  <xr:revisionPtr revIDLastSave="0" documentId="8_{9889C5F2-D21E-4381-9F01-D5109C587F44}" xr6:coauthVersionLast="47" xr6:coauthVersionMax="47" xr10:uidLastSave="{00000000-0000-0000-0000-000000000000}"/>
  <bookViews>
    <workbookView xWindow="28680" yWindow="-120" windowWidth="29040" windowHeight="15840" xr2:uid="{00000000-000D-0000-FFFF-FFFF00000000}"/>
  </bookViews>
  <sheets>
    <sheet name="IZ RPO_KT" sheetId="1" r:id="rId1"/>
    <sheet name="Arkusz1" sheetId="2" state="hidden" r:id="rId2"/>
    <sheet name="roboczy" sheetId="5" r:id="rId3"/>
  </sheets>
  <definedNames>
    <definedName name="_xlnm._FilterDatabase" localSheetId="0" hidden="1">'IZ RPO_KT'!$A$25:$AA$120</definedName>
    <definedName name="Inny">'IZ RPO_KT'!$H$25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7" i="1" l="1"/>
  <c r="R89" i="1"/>
  <c r="T64" i="1" l="1"/>
  <c r="S41" i="1"/>
  <c r="R27" i="1"/>
  <c r="S81" i="1" l="1"/>
  <c r="S77" i="1"/>
  <c r="S76" i="1"/>
  <c r="P83" i="1" l="1"/>
  <c r="T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Curyło Agnieszka</author>
  </authors>
  <commentList>
    <comment ref="T83" authorId="0" shapeId="0" xr:uid="{820CF9A8-0627-4903-8903-205032619C2B}">
      <text>
        <r>
          <rPr>
            <b/>
            <sz val="12"/>
            <color indexed="81"/>
            <rFont val="Tahoma"/>
            <family val="2"/>
            <charset val="238"/>
          </rPr>
          <t>Curyło Agnieszka:</t>
        </r>
        <r>
          <rPr>
            <sz val="12"/>
            <color indexed="81"/>
            <rFont val="Tahoma"/>
            <family val="2"/>
            <charset val="238"/>
          </rPr>
          <t xml:space="preserve">
8.610.000,00</t>
        </r>
      </text>
    </comment>
  </commentList>
</comments>
</file>

<file path=xl/sharedStrings.xml><?xml version="1.0" encoding="utf-8"?>
<sst xmlns="http://schemas.openxmlformats.org/spreadsheetml/2006/main" count="1351" uniqueCount="478">
  <si>
    <t>l.p.</t>
  </si>
  <si>
    <t>województwo</t>
  </si>
  <si>
    <t>nazwa przedsięwzięcia</t>
  </si>
  <si>
    <t>nazwa projektu</t>
  </si>
  <si>
    <t>czy został złożony wniosek o dofinansowanie?</t>
  </si>
  <si>
    <t>rządowa</t>
  </si>
  <si>
    <t>samorządowa</t>
  </si>
  <si>
    <t>rządowa/samorządowa</t>
  </si>
  <si>
    <t>kultura</t>
  </si>
  <si>
    <t>zdrowie</t>
  </si>
  <si>
    <t>edukacja</t>
  </si>
  <si>
    <t>szkolnictwo wyższe</t>
  </si>
  <si>
    <t>środowisko</t>
  </si>
  <si>
    <t>inne</t>
  </si>
  <si>
    <t>sport</t>
  </si>
  <si>
    <t>transport/ drogi</t>
  </si>
  <si>
    <t>transport/koleje</t>
  </si>
  <si>
    <t>transport/miejski</t>
  </si>
  <si>
    <t>transport/ środlądowy</t>
  </si>
  <si>
    <t>transport/ morski</t>
  </si>
  <si>
    <t>transport/lotniczy</t>
  </si>
  <si>
    <t>energetyka</t>
  </si>
  <si>
    <t>B+R</t>
  </si>
  <si>
    <t>rewitalizacja</t>
  </si>
  <si>
    <t>ICT</t>
  </si>
  <si>
    <t>Kompleksowe przedsięwzięcia z zakresu  zrównoważonej mobilności miejskiej/ekologicznego transportu</t>
  </si>
  <si>
    <t>Wsparcie działań z zakresu efektywności energetycznej zgodnie z podziałem interwencji pomiędzy programami krajowymi i regionalnymi</t>
  </si>
  <si>
    <t>Wsparcie rozwoju kolei aglomeracyjnej – komponent zgłoszony w ramach przedsięwzięcia pn.  Rozwój niskoemisyjnego transportu miejskiego na obszarze WrOF</t>
  </si>
  <si>
    <t>Obwodnica Wałbrzycha</t>
  </si>
  <si>
    <t>Rewitalizacja linii kolejowej nr 137 na odcinku Jaworzyna Śląska – Świdnica Miasto</t>
  </si>
  <si>
    <t>Polish EMC laboratories Network (EMC - LabNet)</t>
  </si>
  <si>
    <t>CLARIN – Wspólne zasoby językowe i infrastruktura technologiczna</t>
  </si>
  <si>
    <t>International Centre for Excellence in Manufacturing Technologies and Applications, ICEMTA</t>
  </si>
  <si>
    <t>Kompleks GEO-3EM to trzy inwestycje połączone wspólną ideą ENERGIA EKOLOGIA EDUKACJA</t>
  </si>
  <si>
    <t>Centrum Technologii Nanofotonicznych, komponent projektu pn. "Współpraca ośrodków akademickich i przedsiębiorców Polski Zachodniej w celu komercjalizacji wiedzy"</t>
  </si>
  <si>
    <t>Regionalne Centrum Innowacyjnych Technologii Produkcji, Przetwórstwa i Bezpieczeństwa Żywności Uniwersytetu Przyrodniczego we Wrocławiu</t>
  </si>
  <si>
    <t>Utworzenie i rozwój "Centrum kompetencji naturalnych surowców strategicznych". Adaptacja istniejącej infrastruktury badawczej oraz doposażenia w aparaturę specjalistyczną</t>
  </si>
  <si>
    <t>Dolnośląski Ośrodek Medycyny Innowacyjnej</t>
  </si>
  <si>
    <t>Zintegrowany System Transportu Szynowego w Aglomeracji i we Wrocławiu – Etap III A</t>
  </si>
  <si>
    <t>Budowa wydzielonej trasy autobusowo-tramwajowej łączącej osiedle Nowy Dwór z Centrum Wrocławia</t>
  </si>
  <si>
    <t>Modernizacja floty taboru tramwajowego we Wrocławiu pod względem polepszenia efektywności energetycznej oraz zapewnienia dostępności dla osób o ograniczonej sprawności poruszania - Etap IA</t>
  </si>
  <si>
    <t>Promowanie strategii niskoemisyjnych na terenie gminy Siechnice- budowa multimodalnych centrów przesiadkowych</t>
  </si>
  <si>
    <t>Modernizacja floty taboru tramwajowego we Wrocławiu pod względem polepszenia efektywności energetycznej oraz zapewnienia dostępności dla osób o ograniczonej sprawności poruszania wraz z modernizacją stacji prostownikowych – Etap IB</t>
  </si>
  <si>
    <t>Rozbudowa infrastruktury dla integracji komunikacji miejskiej i
regionalnej we Wrocławiu - Obszar Hali Stulecia</t>
  </si>
  <si>
    <t>Budowa sieci ciepłowniczych w Gminie Siechnice w rejonie ul. Reja, Norwida, Sienkiewicza, Kochanowskiego w Siechnicach</t>
  </si>
  <si>
    <t>Budowa sieci ciepłowniczych w Gminie Siechnice w rejonie ul. Czeremchowej, Kalinowej, i Prawocińskiej na terenie osiedla Prawocin  w Siechnicach</t>
  </si>
  <si>
    <t>Budowa sieci ciepłowniczych w rejonie ul. Storczykowej i Fiołkowej w Świętej Katarzynie</t>
  </si>
  <si>
    <t>Budowa sieci ciepłowniczych w Gminie Siechnice w rejonie ulic Żeromskiego i Głównej w Świętej Katarzynie</t>
  </si>
  <si>
    <t>Przebudowa sieci ciepłowniczej kanałowej 2 × Dn 500-2 × Dn40 mm o długości ok. 1000 mb wzdłuż ul. Kamieńskiego</t>
  </si>
  <si>
    <t>Likwidacja węzła grupowego przy ul. Słubickiej 20 we Wrocławiu</t>
  </si>
  <si>
    <t>Likwidacja węzła grupowego przy ul. Sudeckiej 119a we
Wrocławiu</t>
  </si>
  <si>
    <t>Budowa sieci ciepłowniczej do nowego osiedla Towarzystwa
Budownictwa Społecznego (TBS) Stabłowice</t>
  </si>
  <si>
    <t>Przyłączanie nowych – istniejących obiektów mieszkaniowych i
użyteczności publicznej do sieci ciepłowniczej w roku 2016</t>
  </si>
  <si>
    <t>Przyłączanie nowych – istniejących obiektów mieszkaniowych i
użyteczności publicznej do sieci ciepłowniczej w latach 2017‒2018</t>
  </si>
  <si>
    <t>Budowa sieci ciepłowniczej do nowo powstających osiedli
w rejonie Jagodno I etap od ul. Świeradowskiej do ul.
Brzozowej</t>
  </si>
  <si>
    <t>Budowa sieci ciepłowniczej do osiedla Jagodno II etap od
ul. Brzozowej do osiedla Cztery Pory Roku przy ul.
Vivaldiego we Wrocławiu</t>
  </si>
  <si>
    <t>Budowa sieci ciepłowniczej DN-250 do nowo budowanego
osiedla w dzielnicy Psie Pole przy ul. Zielnej „Osiedle
Rycerskie”</t>
  </si>
  <si>
    <t>Przyłączanie nowych – nowo budowanych obiektów
mieszkaniowych i użyteczności publicznej do sieci
ciepłowniczej w roku 2016</t>
  </si>
  <si>
    <t>Przyłączanie nowych – nowo budowanych obiektów
mieszkaniowych i użyteczności publicznej do sieci
ciepłowniczej w latach 2017‒2018</t>
  </si>
  <si>
    <t>Projekt Wrocław ul. Złotostocka ‒ modernizacja systemu cieplnego w obrębie miasta Wrocław polegająca na zastąpieniu dwóch źródeł lokalnych wytwarzania ciepła i przyłączeniu budynków do sieci cieplnej miasta Wrocław</t>
  </si>
  <si>
    <t>Budowa sieci ciepłowniczej 2xdn250 od ul. Żmigrodzkiej w kierunku ul. Kminkowej (obr. Lipa Piotrowska)</t>
  </si>
  <si>
    <t>Zasilanie z sieci ciepłowniczej obiektów os. Olimpia Port,
Volvo w rejonie ul. Mydlanej</t>
  </si>
  <si>
    <t>Wsparcie działań w zakresie efektywności energetycznej –
budowa przyłączy ciepłowniczych wraz z rozbudową
istniejących pięciu węzłów cieplnych o funkcję chłodu w
celu efektywnego wykorzystania ciepła sieciowego w
okresie letnim</t>
  </si>
  <si>
    <t>Budowa Osi Zachodniej we Wrocławiu w ciągu drogi krajowej nr 94</t>
  </si>
  <si>
    <t>nd</t>
  </si>
  <si>
    <t>Renowacja Hali Spacerowej i Muszli Koncertowej w Szczawnie-Zdroju</t>
  </si>
  <si>
    <t xml:space="preserve">Odbudowa budynku Teatru im. Andreasa Gryphiusa w Głogowie
</t>
  </si>
  <si>
    <t>Restauracja obiektów zabytkowej Palmiarni w Wałbrzychu – etap II</t>
  </si>
  <si>
    <t>dolnośląskie</t>
  </si>
  <si>
    <t>Energetyka</t>
  </si>
  <si>
    <t>Zdrowie</t>
  </si>
  <si>
    <t>Sport</t>
  </si>
  <si>
    <t>strona</t>
  </si>
  <si>
    <t>obszar</t>
  </si>
  <si>
    <t xml:space="preserve">Rozbudowa Opery Wrocławskiej wraz z zakupem wyposażenia
</t>
  </si>
  <si>
    <t xml:space="preserve">Konserwacja i rekonstrukcja wystroju salonów barokowych Zamku Książ w Wałbrzychu oraz zmiana pokrycia posadzki na korytarzu nad salonami barokowymi na II piętrze
</t>
  </si>
  <si>
    <t xml:space="preserve">Projekt nr RPDS.03.04.04-02-0008/16-00 ZIT AW w ramach Osi Priorytetowej nr 3 „Gospodarka niskoemisyjna”, Działanie nr 3.4 „Wdrażanie strategii niskoemisyjnych”, Poddziałanie nr 3.4.4  „Wdrażanie strategii niskoemisyjnych - ZIT AW” RPO WD 2014-2020 pn.: „Ograniczenie niskiej emisji w uzdrowisku Jedlina-Zdrój”. </t>
  </si>
  <si>
    <t>Projekt "Ograniczenie niskiej emisji w mieście Jedlina-Zdrój. Zmiana sposobu ogrzewania - wymiana pieców."</t>
  </si>
  <si>
    <t>Termomodernizacja budynku socjalnego przy ulicy Wyczółkowskiego 61 w Jeleniej Górze</t>
  </si>
  <si>
    <t>Ograniczenie niskiej emisji transportowej w Aglomeracji Jeleniogórskiej</t>
  </si>
  <si>
    <t>Termomodernizacja budynków użyteczności publicznej Miasta Jelenia Góra</t>
  </si>
  <si>
    <t>Termomodernizacja budynków oświatowych Miasta Jelenia Góra - Etap I</t>
  </si>
  <si>
    <t>Ograniczenie niskiej emisji na obszarze województwa dolnośląskiego na terenie miasta Jelenia Góra - zadanie 1</t>
  </si>
  <si>
    <t>Ograniczenie niskiej emisji na obszarze województwa dolnośląskiego na terenie Uzdrowiska Cieplice - zadanie 1</t>
  </si>
  <si>
    <t>Modernizacja Centrów Kształcenia Zawodowego na Dolnym Śląsku - Termomodernizacja budynku Zespołu Szkół Technicznych MECHANIK w Jeleniej Górze</t>
  </si>
  <si>
    <t>Ograniczenie niskiej emisji na terenie miasta Jelenia Góra</t>
  </si>
  <si>
    <t>W trakcie realizacji</t>
  </si>
  <si>
    <t>Planowany do realizacji</t>
  </si>
  <si>
    <t>Rewitalizacja linii kolejowej nr 274 na odcinku Jelenia Góra - Zgorzelec wraz z łącznicą kolejową linia nr 778</t>
  </si>
  <si>
    <t xml:space="preserve">Rewitalizacja linii kolejowej nr 274 na odcinku Jelenia Góra - Zgorzelec </t>
  </si>
  <si>
    <t>Uchwała Nr XXXVI/188/17 Rady Miejskiej w Niemczy z dnia 30 listopada 2017 r. w sprawie określenia zasad i trybu udzielania dotacji celowej z budżetu Gminy Niemcza na pokrycie kosztów przedsięwzięć związanych z ograniczeniem niskiej emisji.</t>
  </si>
  <si>
    <r>
      <rPr>
        <b/>
        <sz val="13"/>
        <rFont val="Century Gothic"/>
        <family val="2"/>
        <charset val="238"/>
      </rPr>
      <t xml:space="preserve">rezygnacja z realizacji </t>
    </r>
    <r>
      <rPr>
        <sz val="13"/>
        <rFont val="Century Gothic"/>
        <family val="2"/>
        <charset val="238"/>
      </rPr>
      <t>- oznacza, że projekt nie będzie realizowany do 2023 r. gdyż beneficjent wycofał się z jego realizacji</t>
    </r>
  </si>
  <si>
    <r>
      <rPr>
        <b/>
        <sz val="13"/>
        <rFont val="Century Gothic"/>
        <family val="2"/>
        <charset val="238"/>
      </rPr>
      <t xml:space="preserve">planowany do realizacji </t>
    </r>
    <r>
      <rPr>
        <sz val="13"/>
        <rFont val="Century Gothic"/>
        <family val="2"/>
        <charset val="238"/>
      </rPr>
      <t xml:space="preserve">- oznacza, że planowane jest złożenie wniosku o dofinansowanie lub wniosek o dof. został już złożony (ale nie podpisano umowy), przy czym projekt planuje się zrealizować do 2023 r. </t>
    </r>
  </si>
  <si>
    <r>
      <rPr>
        <b/>
        <sz val="13"/>
        <rFont val="Century Gothic"/>
        <family val="2"/>
        <charset val="238"/>
      </rPr>
      <t>w trakcie realizacji</t>
    </r>
    <r>
      <rPr>
        <sz val="13"/>
        <rFont val="Century Gothic"/>
        <family val="2"/>
        <charset val="238"/>
      </rPr>
      <t xml:space="preserve"> - została podpisana umowa o dofinansowanie przedsięwzięcia (bądź jego części) </t>
    </r>
  </si>
  <si>
    <t>Modernizacja floty taboru tramwajowego we Wrocławiu pod względem polepszenia efektywności energetycznej oraz zapewnienia dostępności dla osób o ograniczonej sprawności poruszania - Etap II</t>
  </si>
  <si>
    <t xml:space="preserve">Budowa przystanku kolejowego Wrocław Szczepin na linii nr 143 wraz z przebudową wiaduktu nad ul. Długą we Wrocławiu </t>
  </si>
  <si>
    <t>Strona</t>
  </si>
  <si>
    <t>rządowa / samorządowa</t>
  </si>
  <si>
    <t>Status Projektu</t>
  </si>
  <si>
    <t>planowana data złożenia wniosku o dofinansowanie (miesiąc/rok)</t>
  </si>
  <si>
    <t>realne źródło finansowania</t>
  </si>
  <si>
    <t>wartość projektu ogółem 
(w PLN)</t>
  </si>
  <si>
    <t>wkład UE w podpisanej umowie 
(w PLN)</t>
  </si>
  <si>
    <t>budżet państwa w podpisanej umowie 
(w PLN)</t>
  </si>
  <si>
    <t>budżet JST w podpisanej umowie 
(w PLN)</t>
  </si>
  <si>
    <t>środki prywatne w podpisanej umowie 
(w PLN)</t>
  </si>
  <si>
    <t>inne środki w podpisanej umowie 
(w PLN)</t>
  </si>
  <si>
    <t>Kolumna</t>
  </si>
  <si>
    <t>Komentarz</t>
  </si>
  <si>
    <t>należy wypełnić tylko w przypadku wyboru statusu projektu jako "planowany do realizacji" ; w przypadku projektów w odniesieniu do których został już złożony wniosek o dofinansowanie należy wpisać faktyczny termin</t>
  </si>
  <si>
    <t>należy wypełnić tylko w przypadku wyboru statusu projektu jako "planowany do realizacji"podając najbardziej realne źródło finansowania, zidentyfikowane na podstawie obecnie obowiązujących dokumentów (program, SZOOP, posiadane środki na współfinansowanie), niezależnie od informacji obecnie znajdującej się w KT</t>
  </si>
  <si>
    <t>uwagi do danych finansowych</t>
  </si>
  <si>
    <t>należy wypełnić zarówno w odniesieniu do projektów mających status "w trakcie realizacji", jak i "planowany do realizacji"</t>
  </si>
  <si>
    <t>uwagi do statusu projektu</t>
  </si>
  <si>
    <t xml:space="preserve">tak </t>
  </si>
  <si>
    <t xml:space="preserve">nie </t>
  </si>
  <si>
    <t>Złożony wniosek o dofinansowanie</t>
  </si>
  <si>
    <t>data zakończenia realizacji projektu 
(dd-mm-rrrr)</t>
  </si>
  <si>
    <t>data rozpoczęcia realizacji projektu
(dd-mm-rrrr)</t>
  </si>
  <si>
    <t>należy wypełnić tylko w przypadku wyboru statusu projektu jako "w trakcie realizacji"</t>
  </si>
  <si>
    <t>w przypadku przedsięwzięć ze statusem planowany do realizacji proszę o podanie kwoty szacunkowej</t>
  </si>
  <si>
    <t>data podpisania umowy o dofinansowanie (dd-mm-rrrr)</t>
  </si>
  <si>
    <t>1 - 5</t>
  </si>
  <si>
    <t>Obszar</t>
  </si>
  <si>
    <t>Badania i Rozwój</t>
  </si>
  <si>
    <t>Edukacja</t>
  </si>
  <si>
    <t>Środowisko</t>
  </si>
  <si>
    <t>Rewitalizacja</t>
  </si>
  <si>
    <t>uwagi do obszaru projektu</t>
  </si>
  <si>
    <t>uwagi dodatkowe</t>
  </si>
  <si>
    <t>Instrukcja wypełniania tabeli:</t>
  </si>
  <si>
    <r>
      <t xml:space="preserve">realizacja zakończona - </t>
    </r>
    <r>
      <rPr>
        <sz val="13"/>
        <rFont val="Century Gothic"/>
        <family val="2"/>
        <charset val="238"/>
      </rPr>
      <t>oznacza że realizacja umowy została zakończona, a w przypadku środków UE zatwierdzony został wniosek o płatność</t>
    </r>
  </si>
  <si>
    <t>15 - 20</t>
  </si>
  <si>
    <t>Realizacja zakończona</t>
  </si>
  <si>
    <t>w przypadku dopisywania nowych projektów do istniejących przedsięwzięć proszę skopiować liczbę porządkową (kolumna 1), nazwę województwa (kolumna 2) i nazwę przedsięwzięcia (kolumna 3) - proszę nie scalać komórek</t>
  </si>
  <si>
    <t xml:space="preserve">Zmiana nazwy </t>
  </si>
  <si>
    <t>Zmiana statusu</t>
  </si>
  <si>
    <t>inny (patrz kolumna 23)</t>
  </si>
  <si>
    <t>aktualny status projektu (proszę wybrać z listy rozwijanej):</t>
  </si>
  <si>
    <t>Proszę nie scalać komórek oraz nie zmieniać układu i formatowania komórek w tabeli; uwagi wykraczające poza standardową zawartość komórki proszę umieszczać odpowiednio w kolumnach 23 - 26.</t>
  </si>
  <si>
    <t>Transport / drogi</t>
  </si>
  <si>
    <t>Transport / koleje</t>
  </si>
  <si>
    <t>Transport / lotniczy</t>
  </si>
  <si>
    <t>Transport / miejski</t>
  </si>
  <si>
    <t>Transport / morski</t>
  </si>
  <si>
    <t>Transport / śródlądowy</t>
  </si>
  <si>
    <t>Kultura i Dziedzictwo Narodowe</t>
  </si>
  <si>
    <t>proszę o wybranie strony z listy rozwijanej</t>
  </si>
  <si>
    <t xml:space="preserve">proszę o wybranie z listy rozwijanej; należy wypełnić tylko w przypadku wyboru statusu projektu jako "planowany do realizacji" </t>
  </si>
  <si>
    <t>Zwiększenie mobilności regionalnej poprzez łączenie węzłów drugorzędnych i trzeciorzędnych z infrastrukturą TEN-T, na terenie Wrocławskiego Obszaru Funkcjonalnego</t>
  </si>
  <si>
    <t>Wsparcie obszaru kultury w województwie dolnośląskim poprzez realizację projektów infrastrukturalnych kluczowych dla rozwoju regionu i państwa, służących rozwojowi kultury i dziedzictwa kulturowego</t>
  </si>
  <si>
    <t>Wsparcie zadań z zakresu obniżenia niskiej emisji 
na obszarze gmin uzdrowiskowych na Dolnym Śląsku</t>
  </si>
  <si>
    <t>31-07-2018</t>
  </si>
  <si>
    <t>31-12-2021</t>
  </si>
  <si>
    <t>28-09-2018</t>
  </si>
  <si>
    <t>02-03-2016</t>
  </si>
  <si>
    <t>03-12-2018</t>
  </si>
  <si>
    <t>UE + środki własne Wnioskodawcy</t>
  </si>
  <si>
    <t>tak</t>
  </si>
  <si>
    <t>Regionalny Program Operacyjny Województwa Dolnośląskiego 2014-2020</t>
  </si>
  <si>
    <t>Wojewódzki Fundusz Ochrony Środowiska i Gospodarki Wodnej</t>
  </si>
  <si>
    <t>Ograniczenie niskiej emisji na obszarze województwa dolnośląskiego na terenie miasta Jelenia Góra - zadanie 2</t>
  </si>
  <si>
    <t>Ograniczenie niskiej emisji na obszarze województwa dolnośląskiego na terenie Uzdrowiska Cieplice - zadanie 2</t>
  </si>
  <si>
    <t>Projekt” Ograniczenia Niskiej Emisji w gminie Świeradów-Zdrój”. Zmiana sposobu ogrzewania -wymiana pieców.</t>
  </si>
  <si>
    <t>04-09-2015</t>
  </si>
  <si>
    <t>31-12-2019</t>
  </si>
  <si>
    <t>23-05-2016</t>
  </si>
  <si>
    <t>28-06-2017</t>
  </si>
  <si>
    <t>21-05-2016</t>
  </si>
  <si>
    <t>20-11-2018</t>
  </si>
  <si>
    <t>Fiszka zgłoszeniowa dla projektów komplementarnych w ramach staregii ZIT wspieranych w POIiŚ 2014-2020 -  I kw. 2017</t>
  </si>
  <si>
    <t>Rezygnacja z realizacji</t>
  </si>
  <si>
    <t>nie dotyczy</t>
  </si>
  <si>
    <t>23-05-2018</t>
  </si>
  <si>
    <t>UE + wkład własny</t>
  </si>
  <si>
    <t>09-2017</t>
  </si>
  <si>
    <t>21-12-2017</t>
  </si>
  <si>
    <t>Zintegrowany System Transportu Szynowego w Aglomeracji i we
Wrocławiu - Etap III B (ul. Sucha, Jagodno)</t>
  </si>
  <si>
    <t>Przebudowa wraz z przełożeniem istniejącej sieci ciepłowniczej
zlokalizowanej na zabytkowym moście Pomorskim Południowym
pod dnem rzeki Odry we Wrocławiu</t>
  </si>
  <si>
    <t>06-12-2018</t>
  </si>
  <si>
    <t xml:space="preserve">Przed rozpoczęciem wypełniania tabeli należy uważnie przeczytać instrukcję. </t>
  </si>
  <si>
    <t>tak (patrz kolumna 27)</t>
  </si>
  <si>
    <t>tak (patrz kolumna 24)</t>
  </si>
  <si>
    <t>inny (patrz kolumna 25)</t>
  </si>
  <si>
    <t>22 - 23</t>
  </si>
  <si>
    <t>21</t>
  </si>
  <si>
    <t xml:space="preserve">proszę o wybranie z listy rozwijanej; tak - jeżeli zmieniano wartości w polach 15 -20; nie - jeżeli wartości w polach 15-20 nie uległy zmianie. </t>
  </si>
  <si>
    <r>
      <t xml:space="preserve">inne - </t>
    </r>
    <r>
      <rPr>
        <sz val="13"/>
        <rFont val="Century Gothic"/>
        <family val="2"/>
        <charset val="238"/>
      </rPr>
      <t>w przypadku innego statusu projektu proszę o umieszczenie komentarza w kolumnie 24</t>
    </r>
  </si>
  <si>
    <t>proszę o wybranie z listy rozwijanej; jeżeli "tak" prośba o komentarz w kolumnie 24</t>
  </si>
  <si>
    <t>proszę o wybranie obszaru z listy rozwijanej; w razie wybrania opcji "inny" lub chęci uszczegółowienia obszaru proszę o umieszczenie komentarza w kolumnie 25</t>
  </si>
  <si>
    <t>w przypadku podpisanej umowy należy wpisać wartość faktyczną; co do zasady wartość w kolumnie 15 powinna stanowić sumę pól w kolumnach 16 - 20, jeżeli jest to niemożliwe prośba o komentarz w kolumnie 26; proszę o wpisywanie jedynie wartości liczbowych.</t>
  </si>
  <si>
    <t>proszę o wybranie z listy rozwijanej; jeżeli "tak" prośba o komentarz w kolumnie 27</t>
  </si>
  <si>
    <t>listy rozwijane</t>
  </si>
  <si>
    <t xml:space="preserve">Zmiana danych finansowych </t>
  </si>
  <si>
    <t>Z uwagi na oferty przewyższające kwoty przewidziane w UoD Inwestor pozyskał brakujące środki i stąd wartość projektu jest większa od wartości w UoD</t>
  </si>
  <si>
    <t>27-09-2018</t>
  </si>
  <si>
    <t>18-07-2017</t>
  </si>
  <si>
    <t>Zarząd PKP PLK S.A. po zapoznaniu się z sytuacją dotyczącą braku możliwości finansowania przez Urząd Marszałkowski Województwa  Dolnośląskiego projektu „Rewitalizacja linii kolejowej nr 274 na odcinku Jelenia Góra –Zgorzelec wraz z łącznicą kolejową nr 778" realizowanego w ramach Regionalnego Programu Operacyjnego 2014-2020 podjął decyzję o zakończeniu prac na projekcie.</t>
  </si>
  <si>
    <t>01-01-2020</t>
  </si>
  <si>
    <t>31-12-2023</t>
  </si>
  <si>
    <t>Na środki prywatne składają się: wkład własny niepieniężny i wkład własny pieniężny Politechniki Wrocławskiej, konsorcjantów i podmiotów gospodarczych.</t>
  </si>
  <si>
    <t>09-04-2018</t>
  </si>
  <si>
    <t>28-02-2020</t>
  </si>
  <si>
    <t>31-05-2017</t>
  </si>
  <si>
    <t>Polska Sieć Laboratoriów EMC (EMC-LabNet)</t>
  </si>
  <si>
    <t>International Centre for Excellence in Manufacturing Technologies and Applications (ICEMTA) Międzynarodowe Centrum Doskonałości Technologii Wytwarzania i ich Aplikacji</t>
  </si>
  <si>
    <t>Kompleks GEO-3EM - ENERGIA EKOLOGIA EDUKACJA</t>
  </si>
  <si>
    <t>Centrum Technologii Nanofotonicznych</t>
  </si>
  <si>
    <t>-</t>
  </si>
  <si>
    <t>27-03-2017</t>
  </si>
  <si>
    <t>brak</t>
  </si>
  <si>
    <t>30-06-2023</t>
  </si>
  <si>
    <t>12/2016</t>
  </si>
  <si>
    <t>12-12-2017</t>
  </si>
  <si>
    <t>niemożność wskazania planowanej daty (patrz opis w kolumnie 24)</t>
  </si>
  <si>
    <t>POIiŚ / wkład własny Miasta</t>
  </si>
  <si>
    <t>Fiszka zgłoszeniowa dla projektów komplementarnych w ramach strategii ZIT wspieranych w POIiŚ 2014-2020  -  IV kw. 2019</t>
  </si>
  <si>
    <t>Wartość projektu - Fiszka zgłoszeniowa dla projektów komplementarnych w ramach strategii ZIT wspieranych w POIiŚ 2014-2020</t>
  </si>
  <si>
    <t>Fiszka zgłoszeniowa dla projektów komplementarnych w ramach strategii ZIT wspieranych w POIiŚ 2014-2020 - IV kw. 2020</t>
  </si>
  <si>
    <t>Modernizacja floty taboru autobusowego transportu publicznego we Wrocławiu pod względem redukcji emisji spalin</t>
  </si>
  <si>
    <t>07/2017</t>
  </si>
  <si>
    <t>19-12-2017</t>
  </si>
  <si>
    <t>03-08-2017</t>
  </si>
  <si>
    <t>15-11-2019</t>
  </si>
  <si>
    <t>27-12-2017</t>
  </si>
  <si>
    <t>POIiŚ + wkład własny</t>
  </si>
  <si>
    <t>01-05-2018</t>
  </si>
  <si>
    <t>05-12-2017</t>
  </si>
  <si>
    <t>05-06-2018</t>
  </si>
  <si>
    <t>Przyłączenie odbiorców do systemu ciepłowniczego poprzez budowę osiedlowych sieci ciepłowniczych i przyłączy w Siechnicach i Świętej Katarzynie</t>
  </si>
  <si>
    <t>31-12-2022</t>
  </si>
  <si>
    <t>06-05-2015</t>
  </si>
  <si>
    <t>31-03-2023</t>
  </si>
  <si>
    <t>Rewaloryzacja dla potrzeb ruchu turystycznego oraz funkcji kulturalnych, zdegradowanych i niedostępnych części Pomnika Historii - Twierdzy Srebrna Góra, wraz z niezbędną infrastrukturą techniczną</t>
  </si>
  <si>
    <t>Regionalny Program Operacyjny Województwa Dolnośląskiego 2014-2020 + środki własne wnioskodawcy</t>
  </si>
  <si>
    <t xml:space="preserve">02.01.2020 r. </t>
  </si>
  <si>
    <t>Brak uwag</t>
  </si>
  <si>
    <t>Ze względu na efekty projektu, należy podkreślić iż jego realizacja wiąże się także z obszarami:
1) Środowisko - po jego realizacje ulegnie poprawie stan środowiska naturalnego
2) Zdrowie - poprawa stanu zdrowia mieszkańców Miasta i odwiedzających.</t>
  </si>
  <si>
    <t>Dane finansowe zostały przyjęte zgodnie z rzeczywiście poniesionymi wydatkami wykazanymi w zatwierdzonym wniosku o płatność końcową.</t>
  </si>
  <si>
    <t>Realizacja została zakończona w 2019 r.</t>
  </si>
  <si>
    <t>Miasto Jelenia Góra pozyskało 50 % środków na realizację niniejszego przedsięwzięcia od WFOŚiGW jako pożyczkę, która będzie spłacana. Środki wykazane w kolumnie 20 stanowią wkład mieszkańców.</t>
  </si>
  <si>
    <t>Ze względu na status przedsięwzięca "planowany do realizacji" w kolumnie nr 15 podano kwotę szacunkową .</t>
  </si>
  <si>
    <t>Budżet Jednostki Samorządu Terytorialnego</t>
  </si>
  <si>
    <t>budżet UE/budżet JST</t>
  </si>
  <si>
    <t>Budżet JST</t>
  </si>
  <si>
    <t xml:space="preserve">Renowacja zabytkowego zespołu pałacowo-parkowego w Jeleniej Górze i jego adaptacja na Centrum Kultury
</t>
  </si>
  <si>
    <t>Nie dotyczy</t>
  </si>
  <si>
    <t>UE + JST</t>
  </si>
  <si>
    <t>Kwoty zmienione na podstawie aneksów do umowy</t>
  </si>
  <si>
    <t>ND</t>
  </si>
  <si>
    <t>Fiszka zgłoszeniowa dla projektów komplementarnych w ramach strategii ZIT wspieranych w POIiŚ 2014-2020 - III kw. 2016</t>
  </si>
  <si>
    <t>Wartość projektu - fiszka zgłoszeniowa dla projektów komplementarnych w ramach strategii ZIT wspieranych w POIiŚ 2014-2020</t>
  </si>
  <si>
    <t>Projekt znajduje się na Liście rezerwowej propozycji projektów POIiŚ 2014 - 2020 ujętej w Strategii Zintegrowanych Inwestycji Terytorialnych Wrocławskiego Obszaru Funkcjonalnego.  Do czasu, kiedy pojawi się możliwość, że przedmiotowy projekt znajdzie się w Wykazie projektów zidentyfikowanych na liście podstawowej POIiŚ, Spółka MPK nie podejmuje kolejnych kroków.</t>
  </si>
  <si>
    <t>Budowa sieci ciepłowniczych od ulicy Bierutowskiej w kierunku osiedla Zakrzów we Wrocławiu</t>
  </si>
  <si>
    <t>Zadanie  nie zostało zgłoszone do dofinansowania (nie złożono wniosku o dofinansowanie).</t>
  </si>
  <si>
    <t>Budowa sieci ciepłowniczej 2 × Dn 200/150/125/100/80 w rejonie
ulic Jaracza, Damrota, Młodnickiego i Bacha</t>
  </si>
  <si>
    <t>Wykonanie sieci ciepłowniczej magistralnej 2 × Dn 200/150 mm o
długości ok. 950 mb w rejonie ul. Kamieńskiego we Wrocławiu</t>
  </si>
  <si>
    <t>Zadanie zostało zrealizowane ze środków własnych spółki w zmienionym zakresie rzeczowym.</t>
  </si>
  <si>
    <t>Przebudowa sieci ciepłowniczej kanałowej 2 × Dn 200-2 × Dn65 mm o długości ok. 2100 mb w rejonie ulic Kiełczowskiej, Litewskiej i Żmudzkiej we Wrocławiu</t>
  </si>
  <si>
    <t xml:space="preserve">Zadanie  nie zostało zgłoszone do dofinansowania (nie złożono wniosku o dofinansowanie). </t>
  </si>
  <si>
    <t>Przebudowa sieci ciepłowniczej wzdłuż ul. Parnickiego o średnicy
2 × Dn 500 i 2 × Dn 50 od komory K-IV/13 do komory KIV/15 we
Wrocławiu. Budowa sieci ciepłowniczej 2 × Dn 250 od ul.
Żmigrodzkiej w kierunku ul. Kminkowej (obr. Lipa Piotrowska)</t>
  </si>
  <si>
    <t>Przebudowa sieci magistralnej wzdłuż ul. Traugutta od budynku
przy ul. Krawieckiej 1 do komory K-Ia/11/7 o średnicy 2 × Dn 400
mm i długości ok. 530 mb</t>
  </si>
  <si>
    <t>Zadanie zostało zrealizowane ze środków własnych spółki w zmienionym zakresie rzeczowym (natomiast spółka co roku przyłącza nowych odbiorców, dlatego ostatnim razem został wpisany status:  zrealizowane),</t>
  </si>
  <si>
    <t>Zadanie  zostało zrealizowane ze środków własnych spółki w zmienionym zakresie rzeczowym ( natomiast spółka co roku przyłącza nowych odbiorców, dlatego ostatnim razem został wpisany status:  zrealizowane).</t>
  </si>
  <si>
    <t>Zadanie  zostało zrealizowane ze środków własnych spółki w zmienionym zakresie rzeczowym ( natomiast  spółka co roku przyłącza nowych odbiorców, dlatego ostatnim razem został wpisany status:  zrealizowane).</t>
  </si>
  <si>
    <t>Przebudowa i budowa sieci ciepłowniczej o średnicy 2 ×
Dn 600/800 od komory K-IV/13/19 przy ul. Paprotnej, do
komory K-IV/13 przy ul. Parnickiego, tj. do punktu
włączenia w IV magistralę Karłowicką</t>
  </si>
  <si>
    <t>Dworzec Świebodzki jest ujęty w aktualnie prowadzonym zadaniu "Wstępne Studium Wykonalności dla Wrocławskiego Węzła Kolejowego". W ramach zadania zostanie rozpatrzona potrzeba włączenia Dworca do stałej eksploatacji.</t>
  </si>
  <si>
    <t>Rehabilitacja odcinka linii kolejowej nr 274 celem
przywrócenia przewozów pasażerskich do stacji Wrocław
Świebodzki</t>
  </si>
  <si>
    <t>Budowa łączników aglomeracyjnych między drogą ekspresową S3 a Aglomeracją Wałbrzyską oraz Jeleniogórską wraz z dokończeniem południowej obwodnicy Jeleniej Góry</t>
  </si>
  <si>
    <t>Gmina Szczawno-Zdrój nie przystąpiła do realizacji projektu pn. "Renowacja Hali Sportowej i Muszli Koncertowej w Szczawnie Zdroju" w ramach VIII osi priorytetowejOchrona dziedzictwa kulturowego i rozwoju zasobów kultury POIiŚ z uwagi na brak wystarczających środków na pokrycie wkładu krajowego. Znaczący zakres finansowy zadania stanowią prace przy obiekcie Hali Sportowej, której właścicielem jest "Uzdrowisko Szczawno-Jedlina" S. A. - Spółka podległa Zarządowi Województwa. Gmina nie ma możliwości wspomagania Spółki w zakresie finansowania prac przy obiekcie. Niniejsze zadanie będzie mogło być realizowane w ramach perspektywy finansowej UE 2021-2027 w przypadku udzielenia pomocy finansowej na częściowe pokrycie wkładu krajowego ze środków Województwa Dolnośląskiego. Ponadto istnieje możliwość samodzielnej realizacji zadania w przypadku nieodpłatnego przekazania Gminie obiektu Hali Sportowej.</t>
  </si>
  <si>
    <t xml:space="preserve">Projekt nr RPDS.03.03.04-02-0025/16-00 ZIT AW w ramach Osi  Priorytetowej nr 3 "Gospodarka niskoemisyjna”, Działanie nr 3.4 „Wdrażanie strategii niskoemisyjnych”, Poddziałanie nr 3.4.4  „Wdrażanie strategii niskoemisyjnych - ZIT AW” RPO WD 2014-2020 pn.: „Termomodernizacja obiektów użyteczności publicznej w Jedlinie-Zdroju - Termomodernizacja budynku Urzędu Miasta wraz z instalacją fotowoltaiczną, - Termomodernizacja budynku Gimnazjum Miejskiego”. </t>
  </si>
  <si>
    <t>Europejski Fundusz Rozwoju Regionalnego w ramach RPO WD 2014-2020</t>
  </si>
  <si>
    <t>Narodowy Fundusz Gospodarki Wodnej i Ochrony Środowiska</t>
  </si>
  <si>
    <t>30-11-2022</t>
  </si>
  <si>
    <t>31-10-2018</t>
  </si>
  <si>
    <t xml:space="preserve">12/2016 </t>
  </si>
  <si>
    <t xml:space="preserve">09/2017 </t>
  </si>
  <si>
    <t>12/2020</t>
  </si>
  <si>
    <t xml:space="preserve">17-11-2017 </t>
  </si>
  <si>
    <t xml:space="preserve">27-07-2018 </t>
  </si>
  <si>
    <t xml:space="preserve">21-09-2018 </t>
  </si>
  <si>
    <t>02-02-2016</t>
  </si>
  <si>
    <t>26-05-2017</t>
  </si>
  <si>
    <t>16-03-2016</t>
  </si>
  <si>
    <t>12-06-2017</t>
  </si>
  <si>
    <t xml:space="preserve">10-10-2016 </t>
  </si>
  <si>
    <t xml:space="preserve">04-07-2014 </t>
  </si>
  <si>
    <t xml:space="preserve">30-12-2015 </t>
  </si>
  <si>
    <t xml:space="preserve">14-12-2015 </t>
  </si>
  <si>
    <t xml:space="preserve">01-07-2017 </t>
  </si>
  <si>
    <t xml:space="preserve">30-07-2015 </t>
  </si>
  <si>
    <t xml:space="preserve">01-2017 </t>
  </si>
  <si>
    <t xml:space="preserve">12-2022 </t>
  </si>
  <si>
    <t>08-06-2018</t>
  </si>
  <si>
    <t>12-10-2018</t>
  </si>
  <si>
    <t>18-12-2018</t>
  </si>
  <si>
    <t xml:space="preserve">30-11-2018 </t>
  </si>
  <si>
    <t>30-08-2018</t>
  </si>
  <si>
    <t xml:space="preserve">30-08-2019 </t>
  </si>
  <si>
    <t xml:space="preserve">26-02-2019 </t>
  </si>
  <si>
    <t>26-02-2019</t>
  </si>
  <si>
    <t xml:space="preserve">31-12-2019 </t>
  </si>
  <si>
    <t xml:space="preserve">12-2018 </t>
  </si>
  <si>
    <t xml:space="preserve">28-02-2019 </t>
  </si>
  <si>
    <t>28-02-2019</t>
  </si>
  <si>
    <t>Ponadregionalne Centrum Zaawansowanych badań Biologicznych (PCZBB)</t>
  </si>
  <si>
    <t>Strony odstąpiły od uzgodnienia projektu w ramach KT. Zgodnie z informacjami przekazanymi przez Ministerstwo Nauki i Szkolnictwa Wyższego w opinii niezależnych recenzentów przedmiotowy projekt nie spełnia warunków związanych z proponowanym schematem finansowania, który powinien zagwarantować, że przedsięwzięcie będzie finansowane w schemacie pomocy publicznej. Biorąc powyższe pod uwagę Strona Rządowa zarekomendowała odstąpienie od uzgadniania przedmiotowego projektu w ramach Kontraktu Terytorialnego.</t>
  </si>
  <si>
    <t>Dolnośląskie Centrum Innowacyjnej Medycyny Sercowo-Naczyniowej</t>
  </si>
  <si>
    <t>W 2019 r. Beneficjent poinformował o zawieszeniu realizacji przedsięwzięcia ze względu na brak możliwość jego dofinansowania ze źródeł zewnętrznych. Obecnie trwają rozmowy z innymi uczelniami, w celu wspólnej realizacji tego przedsięwzięcia. Rozważana jest także możliwość dofinansowania w nadchodzącej perspektywie 2021-2027.</t>
  </si>
  <si>
    <t>28.07.2016 r.</t>
  </si>
  <si>
    <t>Obszar – środowisko</t>
  </si>
  <si>
    <t>nie</t>
  </si>
  <si>
    <t>02.04.2020 r.</t>
  </si>
  <si>
    <t>31.05.2019 r.</t>
  </si>
  <si>
    <t>Zwalczanie emisji kominowej poprzez modernizację systemów grzewczych i odnawialne źródła energii w gminach Świeradów-Zdrój oraz Leśna</t>
  </si>
  <si>
    <t>Rewitalizacja linii kolejowej nr 292 na odcinku Jelcz Miłoszyce – Wrocław Osobowice</t>
  </si>
  <si>
    <t>Rewitalizacja linii kolejowej nr 292 na odcinku Jelcz Miłoszyce - Wrocław Osobowice w celu przywrócenia przewozów pasażerskich we WrOF</t>
  </si>
  <si>
    <t>Rewitalizacja linii kolejowej nr 286 na odcinku Wałbrzych – Jedlina Zdrój – Głuszyca – Nowa Ruda – Kłodzko</t>
  </si>
  <si>
    <t>Centrum Nowych Technologii i Wirtualizacji Przemysłu – Wrocławska Fabryka Cyfrowa (Wroclaw Digital Factory, WDF)</t>
  </si>
  <si>
    <t>Ziemia Kłodzka – czyste powietrze (wymiana wysokoemisyjnych źródeł ciepła w budynkach i lokalach mieszkalnych na terenie Gminy Duszniki-Zdrój, Kłodzko Miasto, Kudowa-Zdrój, Lewin Kłodzki, Szczytna, Złoty Stok, Polanica-Zdrój)/Stowarzyszenie Gmin Ziemi Kłodzkiej</t>
  </si>
  <si>
    <t xml:space="preserve">14.06.2023 </t>
  </si>
  <si>
    <t>05/2020</t>
  </si>
  <si>
    <t>14-12-2020</t>
  </si>
  <si>
    <t>07-08-2020</t>
  </si>
  <si>
    <t>29-03-2018</t>
  </si>
  <si>
    <t>30-04-2022</t>
  </si>
  <si>
    <t>01-04-2016</t>
  </si>
  <si>
    <t>25-03-2020</t>
  </si>
  <si>
    <t>projekt nie będzie realizowany</t>
  </si>
  <si>
    <t>15-06-2023</t>
  </si>
  <si>
    <t>Budżet UE/Budżet państwa/ Budżet JST</t>
  </si>
  <si>
    <t>W związku z oszczędnosciami, o których mowa w kol. 26, beneficjent wystąpił do NFOŚiGW o zgodę na na sfinansowanie dodatkowego zakresu związanego z rozbudową sieci ciepłowniczej konsekwentnie wpisującego się w rozwój sieci ciepłowniczej w tym rejonie Siechnic. Planowane jest wybudowanie dodatkowego odcinka sieci DN 150 o długości około 300 mb, połączonego bezpośrednio z siecią ciepłowniczą, wybudowaną zgodnie z UoD.  Planuje się, że realizacja zadania zakończy  się w IV kwartale 2021 r. Wskutek rezygnacji z w/o zakresu (potencjalny odbiorca ciepła zrezygnował z podpisania umowy przyłaczeniowej) W ramach podjętych działań korygujących zidentyfikowany został inny, potencjalny Odbiorca ciepła sieciowego, którego obiekty położone są w odległości ok. 110 m od sieci ciepłowniczej zrealizowanej w ramach UoDof. W przygotowaniu jest wniosek o rozszerzenie zakresu projektu o w/w.</t>
  </si>
  <si>
    <t>28-06-2019</t>
  </si>
  <si>
    <t>12-08-2020</t>
  </si>
  <si>
    <t>01-07-2019</t>
  </si>
  <si>
    <t>Do 31.12.2019 r. wybudowano: w ramach zadania nr 1 - 2095,44 m sieci ciepłowniczej, w ramach zadania nr 2 - 148,58 m (100% realizacji zadania).                                                                             Do 31.12.2020 r. wybudowano: w ramach zadania nr 1 - kolejne 1 333,1 m; w ramach zadania nr 3 - 459,52 m; w ramach zadania nr 4 - przesunieto realizację na 2021 i 2022 r.; w ramach zadania 6 –  576,37 mb (100%)</t>
  </si>
  <si>
    <t>31-05-2021</t>
  </si>
  <si>
    <t>31.08.2016</t>
  </si>
  <si>
    <t>Budżet Gminy Wrocław</t>
  </si>
  <si>
    <t>05-04-2017 UoD
19-03-2020 Aneks nr 1 do UoD</t>
  </si>
  <si>
    <t>Dane finansowe w oparciu o Aneks nr 1 z dnia  19.03.2020 do umowy o dofinansowanie. Jako środki prywatne wykazano środki podmiotu upoważnionego do ponoszenia wydatków (MPWiK).</t>
  </si>
  <si>
    <t>27-12-2017 UoD 
26-09-2019 - Aneks nr 1 do UoD
18-05-2020 - Aneks nr 2 do UoD
05-06-2020 - Aneks nr 3 do UoD
23-12-2020 - Aneks nr 4 do UoD (tzw. covidowy)</t>
  </si>
  <si>
    <t>Dane finansowe w oparciu o podpisany aneks nr 4 do umowy o dofinansowanie.
Suma kolumn 16-20 nie jest zgodna z wartościami prezentowanymi w kolumnie 15. Przedmiotowe wynika z faktu, iż w HRP wykazywane są również środki EBI (które w HRP nie sumują się na wartość całkowitą a wykazywane są jedynie poglądowo).  
 Jako środki prywatne wykazano środki podmiotu upoważnionego do ponoszenia wydatków (MPWiK).</t>
  </si>
  <si>
    <t>12/2021</t>
  </si>
  <si>
    <t>POIiŚ, 6.1 Rozwój publicznego transportu zbiorowego w miastach 
i/lub 
KPO</t>
  </si>
  <si>
    <t>30-12-2025</t>
  </si>
  <si>
    <t xml:space="preserve">W listopadzie 2018 r. została podpisana umowa na realizację etapu projektowania inwestycji dla Jagodna. Zmodyfikowano nazwę projektu: Zintegrowany System Transportu Szynowego w Aglomeracji i we
Wrocławiu - Etap III B. </t>
  </si>
  <si>
    <t>Wartośc projektu oraz poziom dofinansowania zostały zaktualizowane na podstawie Aneksu nr 2 z dnia 18-03-2020 r. do Umowy o dofinansowanie.</t>
  </si>
  <si>
    <t>Wartośc projektu oraz poziom dofinansowania zostały zaktualizowane na podstawie Aneksu nr 4 z dnia 04-02-2020 r. i Aneksu nr 5 z dnia 22.04.2020 r. do Umowy o dofinansowanie.</t>
  </si>
  <si>
    <t>30-11-2021</t>
  </si>
  <si>
    <t>Dolnośląski Ośrodek Medycyny Innowacyjnej - Etap I</t>
  </si>
  <si>
    <t>Dolnośląski Ośrodek Medycyny Innowacyjnej - Etap II</t>
  </si>
  <si>
    <t>03/2021</t>
  </si>
  <si>
    <t>24-07-2019</t>
  </si>
  <si>
    <t>28-01-2021</t>
  </si>
  <si>
    <t>Realizacja zakończona w 2019 r.</t>
  </si>
  <si>
    <t>Realizacja zakończona.</t>
  </si>
  <si>
    <t>06/2020</t>
  </si>
  <si>
    <t>Rozpoznanie i udokumentowanie zasobów wód termalnych w celu ich udostępnienia na dz. nr ewid. 63/8 przy ul. Cieplickiej w miejscowości Jelenia Góra</t>
  </si>
  <si>
    <t>Realizacja została zakończona.</t>
  </si>
  <si>
    <t>Ograniczenie niskiej emisji na obszarze województwa dolnośląskiego na terenie miasta Jelenia Góra Edycja II - zadanie 1</t>
  </si>
  <si>
    <t>03/2020</t>
  </si>
  <si>
    <t>01-01-2019</t>
  </si>
  <si>
    <t>30-09-2020</t>
  </si>
  <si>
    <t>Realizacja została zakończona w 2020 r.</t>
  </si>
  <si>
    <t>"Ograniczenie niskiej emisji na obszarze województwa dolnośląskiego na terenie Uzdrowiska Cieplice” - Edycja III zadanie 1</t>
  </si>
  <si>
    <t>"Ograniczenie niskiej emisji na obszarze województwa dolnośląskiego na terenie miasta Jelenia Góra” - Edycja III zadanie 1</t>
  </si>
  <si>
    <t>Wymiana wysokoemisyjnych źródeł ciepła w budynkach i lokalach mieszkalnych na terenie Gminy Duszniki-Zdrój, Kłodzko Miasto, Kudowa-Zdrój, Lewin Kłodzki, Szczytna, Złoty Stok i Polanica-Zdrój</t>
  </si>
  <si>
    <t>Na mocy porozumienia z WFOŚiGW we Wrocławiu Gmina Kudowa-Zdrój przyjęła 7 wniosków o dofinansowanie w Programie „Czyste Powietrze”.</t>
  </si>
  <si>
    <t>budżet JST</t>
  </si>
  <si>
    <t>brak uwag</t>
  </si>
  <si>
    <t>Projekt realizowany w partnerstwie z Gminą Leśna</t>
  </si>
  <si>
    <t>Projekt nr RPDS.03.03.04-02-0006/19 ZIT AW w ramach  Osi  Priorytetowej nr 3 "Gospodarka niskoemisyjna”, Działanie nr 3.3 Efektywność energetyczna w budynkach użyteczności publicznej i sektorze mieszkaniowym, Poddziałanie 3.3.4 Efektywność energetyczna w budynkach użyteczności
publicznej i sektorze mieszkaniowym – ZIT AW RPO WD 2014-2020 "Ograniczenie niskiej emisji w mieście Jedlina-Zdrój. Zmiana sposobu ogrzewania - wymiana pieców."</t>
  </si>
  <si>
    <t>Ograniczenie niskiej emisji w mieście Jedlina-Zdrój. Zmiana sposobu ogrzewania – wymiana pieców</t>
  </si>
  <si>
    <t>13.04.2019 r.</t>
  </si>
  <si>
    <t>29.09.2020 r.</t>
  </si>
  <si>
    <t>Miasto Jedlina-Zdrój pozyskała środki na realizację niniejszego przedsięwzięcia od WFOŚiGW jako pożyczkę, która będzie spłacana. Środki wykazane w kolumnie 19 stanowią wkład mieszkańców.</t>
  </si>
  <si>
    <t>Ziemia Kłodzka – czyste powietrze (wymiana wysokoemisyjnych źródeł ciepła w budynkach i lokalach mieszkalnych na terenie Gminy Bystrzyca, Kłodzko, Lądek Zdrój, Międzylesie, Radków, Stronie Śląskie, Stoszowice)/Gmina Kłodzko</t>
  </si>
  <si>
    <t>W lipcu 2016 r. ówczesne MR zostało poinformowane przez DDP MIiB, że ww. przedsięwzięcie nie znajduje się w PBDK, wobec czego jego realizacja nie jest planowana. DDP MIiB wyjaśniło także, że w odniesieniu do ww. przedsięwzięcia nie określono przebiegu ani zakresu odpowiedzialności strony rządowej i samorządowej. Źródło: Informacja o realizacji Kontraktów Terytorialnych w 2016 roku. W Informacji o stanie realizacji Kontraktu terytorialnego w 2017 r. w obszarze transportu drogowego DDP MI wskazało, że jest to inwestycja samorządowa</t>
  </si>
  <si>
    <t xml:space="preserve"> Budowa Alei Wielkiej Wyspy we Wrocławiu</t>
  </si>
  <si>
    <t>inny (patrz kolumna 24)</t>
  </si>
  <si>
    <t>W takcie realizacji</t>
  </si>
  <si>
    <t>29-03-2021</t>
  </si>
  <si>
    <t>15-04-2021</t>
  </si>
  <si>
    <t>W dniu 29.03.2021 r. została podpisana umowa o dofinansowanie projektu.</t>
  </si>
  <si>
    <t>W ramach zadania 1 podpisano umowę na roboty budowlane, a także umowy na nadzór inwestorski. Przedstawiciele Beneficjenta i Wykonwaców biorą udział w cotygodniowych Radach Budowy. Firma zewnętrzna świadczy usługi związane z zarządzaniem projektem.</t>
  </si>
  <si>
    <t>Dane finansowe uzupełnione na pdstawie podpisanego Aneksu nr 2 z dnia 30.12.2021 r. Kwota z kolumny 20 dotczy środków na wydatki niekwalifikowalne</t>
  </si>
  <si>
    <t>30-09-2021</t>
  </si>
  <si>
    <t>RPO WD 2014-2020</t>
  </si>
  <si>
    <t>15-04-2022</t>
  </si>
  <si>
    <t xml:space="preserve">02.10.2019r. Wojewódzki Szpital Specjalistyczny we Wrocławiu uzyskał pozystywną opinię o celowości inwestycji dotyczacą uruchomienia pracowni przeznaczyniowej diagnostyki i terapii wrodzonych wad serca u dzieci w Wojewódzkim Szpitalu Specjalistycznym we Wrocławiu oraz złożył wniosek o ujecie ww. projektu w KT jako rozszerzenie przedsiewziecia Dolnośląski Ośrodek Medycyny Innowacyjnej. W związku z aktualizacją fiszki projektowej dla Przedsięwziecia Dolnośląski Ośrodek Medycyny Innowacyjnej  ujetego w KT, wprowadzono nazwę projektu DOMI-etap I, w ramach którego powstaje  pracownia przeznaczyniowej diagnostyki i terapii wrodzonych wad serca u dzieci. </t>
  </si>
  <si>
    <t>Kwoty zostały wpisane na podstawie Umowy o dofinansowanie Projektu nr RPDS.06.02.00-02-0001/21-00</t>
  </si>
  <si>
    <t xml:space="preserve">W związku z aktualizacją fiszki projektowej dla Przedsięwziecia Dolnośląski Ośrodek Medycyny Innowacyjnej  ujetego w KT, wprowadzono nazwę projektu DOMI - etap I  </t>
  </si>
  <si>
    <t xml:space="preserve">Wpisano kwoty szacunkowe. Ujednolicono zapisy w tabeli z innymi dokumentami dotyczącymi przedmiotowej inwestycji. W związku z tym wpisano kwoty brutto zamiast pierwotnie ujętych wartości netto. </t>
  </si>
  <si>
    <t xml:space="preserve">W związku z aktualizacją fiszki projektowej dla Przedsięwziecia Dolnośląski Ośrodek Medycyny Innowacyjnej  ujetego w KT, wprowadzono nazwę projektu DOMI - etap II  </t>
  </si>
  <si>
    <t>Środki w poz. 20 stanowią VAT niekwalifikowalny.</t>
  </si>
  <si>
    <t>14.12.2021 został zawarty aneks  nr POIR.04.02.00-02-A007/16-04 do umowy o dofinansowanie, wydłużający okres realizacji projektu do 31.12.2022.
Projekt realizowany w ramach Programu Operacyjnego Inteligentny Rozwój 2014-2020, Priorytet IV: Zwiększenie potencjału naukowo-badawczego, Działanie 4.2: Rozwój nowoczesnej infrastruktury badawczej sektora nauki.</t>
  </si>
  <si>
    <t>Politechnika Wrocławska jest Liderem projektu.
Projekt realizowany w ramach Programu Operacyjnego Inteligentny Rozwój 2014-2020, Priorytet IV: Zwiększenie potencjału naukowo-badawczego, Działanie 4.2: Rozwój nowoczesnej infrastruktury badawczej sektora nauki.</t>
  </si>
  <si>
    <t>11.03.2021 zawarty został aneks nr RPDS.01.01.00-02-0002/18-02, zatwierdzone zostało rozliczenie końcowe.</t>
  </si>
  <si>
    <t>31-03-2021</t>
  </si>
  <si>
    <t>31-01-2020</t>
  </si>
  <si>
    <t>31.03.2021 r. podpisana została umowa o dofinansowanie.</t>
  </si>
  <si>
    <t>Złożony w 2017 r. wniosek o przyznanie dotacji z POIiŚ został oceniony negatywnie. Miasto planuje realizację projektu w ramach Kontraktu Programowego w unijnej perspektywie finansowej na lata 2021-2027</t>
  </si>
  <si>
    <t>transport/drogi</t>
  </si>
  <si>
    <t>Datę rozpoczęcia realizacji projektu przyjęto jako datę podpisania UoD.                                                                                    Ze względu na trudności związane z realizacją zadania procedowany jest aneks terminowy umowy wydłużający czas realizacji do 31.12.2022</t>
  </si>
  <si>
    <t>Budowa Obwodnicy Wałbrzycha w ciągu drogi krajowej nr 35</t>
  </si>
  <si>
    <t>Tak</t>
  </si>
  <si>
    <t xml:space="preserve">Datę rozpoczęcia realizacji projektu przyjęto jako datę podpisania UoD.                                                                                    Został podpisany aneks zwiekszający wartość zadania o 1890000 i wydłużający czas na realizację do 31.05.2022 r.Realizacja do 31.05.2022 r. dotyczy jedynie zabudowy Systemów CSDIP i SMW na przystanku pasażerskim  Wrocław Szczepin, pozostałe prace zostały wykonane i odebrane.
</t>
  </si>
  <si>
    <t>aneks z 12.08.2021r. -126 723 588,52  PLN</t>
  </si>
  <si>
    <t>aneks z 12.08.2021r. - 41 227 004,63 PLN</t>
  </si>
  <si>
    <t>Zostaly uwzględnione w projekcie roboty dodatkowe polegajace wymianie szyn na odcinku od podg. Jelcz Miłoszyce (od szyny przejściowej w km ok. 0,579) do rozjazdu nr 1 w st. Wrocław Swojczyce wraz z wymianą szyn w torze nr 2 na mijance w Dobrzykowicach Wrocławskich i torem nr 6 na st. Wrocław Swojczycen, wymianie nawierzchni w torze nr 6 na stacji Wrocław Swojczyce, wymianie urządzeń przejazdowych typu SPA-1 na przejazdach kat. B w km 18,983, w km 19,455 na nowe urządzenia SSP wyposażone w tarcze Top oraz uzależnieniem ich od urządzeń stacyjnych, naprawa sieci trakcyjnej oraz wymiana elementów kotwień ciężarowych sieci trakcyjnej na całym realizowanym odcinku, wymiana konstrukcji wsporczych sieci trakcyjnej, tj. wymiana 37 szt. słupów kotwowych oraz 10 szt. słupów przelotowych, zabudowa oświetlenia przejazdów kat. D w obrębie budowanych kolejowych przystanków osobowych, które będą pełniły funkcję dróg dojścia do peronów tj. przejazdów w km 3,990; 8,405; 12,812; 13,787; 14,992 oraz wymiana oświetlenia przejazdów w kat. B w km 18,983; 19,455 i przejazdu kat. A w km 16,625</t>
  </si>
  <si>
    <t xml:space="preserve">W ramach Umowy o dofinansowanie został podpisany aneks w dniu 12.08.2021 r. zwiększający wartość całkowitą projektu do 126 723 588,52 PLN  wartości kwalifikowala wydatków-83 160 759,41 PLN i refundacja EFRR-70 686 645,50 PLN. Zmiana wynika ze zwiększeniem wartości zamówień Partnerów projektu i Lidera projektu, stanowiące wartość niekwalifikowalną wg Umowy o dofinansowanie.Zmiana w wydatkach kwalifikowalnych wystąpiła u Partnera Projektu Gminy Czernica ze względu na uzyskany dochód incydentalny ze sprzedaży drzewa na kwotę netto 583,20 PLN.
</t>
  </si>
  <si>
    <r>
      <t xml:space="preserve">W przypadku pozyskania finansowania planowany jest do realizacji szlak Ścinawka Średnia - Kłodzko Główne oraz stacja Kłodzko Główne. Aktualnie realizowane jest zadanie dotyczące przebudowy stacji Ścinawka Średnia </t>
    </r>
    <r>
      <rPr>
        <sz val="10"/>
        <color rgb="FFFF0000"/>
        <rFont val="Century Gothic"/>
        <family val="2"/>
        <charset val="238"/>
      </rPr>
      <t>na projekcie inw. pn.: "Poprawa bezpieczeństwa i likwidacja zagrożeń eksplaoatacyjnych na sieci kolejowej-Region Ślaski ( umowa 90/106/01166/19/Z/I - nazwa zadania inw. pn.: Zaprojektowanie i wykonanie robót dla Zadania I pn.: ,,Prace na linii 286 i w rejonie stacji Kłodzko’’ – stacja Ścinawka Średnia realizowanego w ramach projektu pn.: „Poprawa bezpieczeństwa i likwidacja zagrożeń eksploatacyjnych na sieci kolejowej”).</t>
    </r>
  </si>
  <si>
    <t>Uruchomienie pierwszej linii kolejowo - tramwajowych przewozów aglomeracyjnych - linia tramwaju dwusystemowego</t>
  </si>
  <si>
    <t xml:space="preserve">Zadanie 1 dotyczące budowy trasy tramwajowej w ul. Hubskiej na odcinku od ul. Glinianej do ul. Dyrekcyjnej we Wrocławiu zostało zakończone.
Zadanie 2 dotyczące  budowy trasy tramwajowej od ul. Władysława Jagiełły do skrzyżowania z ul. Milenijną we Wrocławiu zostało podzielone na dwa etapy. Prace w ramach I etapu, podetapu IA zostały zakończone. Dla I Etapu, podetapu IB oraz Etapu II trwają prace zgodnie z przedłożonym przez wykonawcę harmonogramem. </t>
  </si>
  <si>
    <t>27-12-2017 UoD 
16-01-2020 - Aneks nr 1 do UoD
23-12.2020 - Aneks nr 2 do UoD (tzw. Aneks covidowy)</t>
  </si>
  <si>
    <t>Dane finansowe w oparciu o podpisany aneks nr 2 do Umowy o dofinansowanie zawarty dnia 23.12.2020 roku na mocy którego wprowadzono nowe zadania zwiększając tym samym wartość całkowitą projektu, wysokość wydatków kwalifikowalnych oraz dofinansowania.
Na przełomie listopada/grudnia 2021 roku otrzymano pozytywną decyzję Ministerstwa o zwiększeniu wyoskości dofinansowania do maksymalnego poziomu kosztów kwalifikowalnych, tj. do 85%. Obecnie procedowane jest podpisanie Aneksu nr 3 do UoD, zwiększającego ww. dofinansowanie o kwotę 64 534 635,56 PLN. Suma kolumn 16-20 nie jest zgodna z wartościami prezentowanymi w kolumnie 15. Przedmiotowe wynika z faktu, iż w HRP wykazywane są również środki EBI (które w HRP nie sumują się na wartość całkowitą a wykazywane są jedynie poglądowo).   Jako środki prywatne wykazano środki podmiotu upoważnionego do ponoszenia wydatków (MPWiK).</t>
  </si>
  <si>
    <t xml:space="preserve">Całość projektu obejmuje 25 zadań, z czego 20 z nich jest stricte związana z rzeczową realizacją projektu (prace projektowe oraz roboty budowlane). 
Dnia 21.08.2019 roku uzyskano ZRiD (zezwolenie na realizację inwestycji drogowej) z rygorem natychmiastowej wykonalności. Powyższy ZRiD uzyskano dla I i II etapu inwestycji (I - od Placu Orląt Lwowskich do WPP oraz II od WPP do ul. Rogowskiej). ZRID dla III części obejmującej ul. Rogowską został uzyskano dnia 17.06.2021 roku.  </t>
  </si>
  <si>
    <t>W roku 2021 nastąpiło zakończenie zadania. W ramach zadania powstały dwa centra przesiadkowe w miejscowości Siechnice i Święta Katarzyna. Zakończono realizację poszczególnych zadań zaplanowanych do realizacji zgodnie z umową o dofinansowanie. W styczniu 2022 r. planuje się złożenie końcowego wniosku o płatność mającego na celu końcowe rozliczenie zadanie.</t>
  </si>
  <si>
    <t xml:space="preserve">Dane dotyczące wartości projektu wskazano na podstawie aneksu nr 2 do umowy o dofinansowanie z dnia 21 maja 2020 r. </t>
  </si>
  <si>
    <t>W dn. 07.02.2019 r. zawarto aneks nr 1 do UoD, zmieniający termin zakończenia okresu kwalifikowalności z 31.12.2018 r na 31.12.2019 r.                                                                                         Został złożony wniosek do NFOŚiGW  o wydłużenie okresu realizacji Projektu nr POIS.01.06.02-00-0010/16 oraz okresu kwalifikowalności wydatków do dnia 31.08.2020 r. ze względu na zawarcie Aneksu nr 2 z Wykonawcą, w którym termin zakończenia prac został przesunięty do 31.05.2020.    W dniu 18.12.2020 r. zawarto Aneks nr 2  do UoD, zmieniający okres kwalifikowalności do dnia 15.12.2021 r. Wniosek dot.rozszerzenia zakresu Umowy został złożony pismem nr 2021-PGE-W-WRO-KOG-DF-273 z dnia 29.04.2021 r. poprzez umieszczenie na platformie SL2014 dniu 09.05.2021 r. Budowa infrastruktury ciepłowniczej przy ul. Prawocińskiej wstępnie była przewidziana na II-IV kwartał 2022 r., w związku z powyższym KOGENERACJA. S.A. wystąpiła również z prośbą o przedłużenie okresu kwalifikowalności wydatków w ramach przedmiotowej umowy do 31.12.2022. Do dnia 31.12.2021 Kogeneracja S.A nie otrzymała opinii i decyzji NFOŚIGW w ww sprawie.</t>
  </si>
  <si>
    <t>W trakcie realizacji projektu wystąpiła oszczędność w zakresie kosztów kwalifikowanych w wysokości 166  376,89 PLN netto.
Całkowita wartość zakresu rzeczowego, którego dotyczy UoD, wynosi, zgodnie z aneksem nr 2 do umowy z wykonawcą 1 659 322,36 PLN netto
W konsekwencji zawnioskowanej zmiany, o której mowa w kol. 24,zwiększą się koszty całkowite Projektu o 65 144,62 zł i będą wynosiły 2 316 289,70 z  Pozostałe parametry projektu pozostają bez zmian.</t>
  </si>
  <si>
    <t xml:space="preserve">W ramach zadania 1 - W dniu 31.12.2020 r podpisany został protokół odbioru technicznego końcowego i przyjęcia do eksploatacji robót wykonanych w ramach etapu IVA, IVB oraz prac dodatkowych kończący całą inwestycję. Długość wybudowanych sieci  łącznie: 1191,74 mb
Zadanie zostało całkowicie zakończone.                      W ramach zadania 2 – zadanie wykonane w 2019 r.
W ramach zadania 3 – W dniu 05.08 2021 r. podpisany został Aneks nr 1 do umowy 3310075718 z dnia 27.08.2020 r.                                                                          W ramach zadania 6 – zadanie wykonano w 2020 r.Na dzień 31.12.2021 r. wybudowano łącznie 4,92 km z planowanych 7,77 km.
W dniu 01.07.2021 r. na platformie SL2014 w module Korespondencja został złożony pismem nr 2021-PGE-W-WRO-KOG-DF-426 z dnia 30.06.2021 r. wniosek o zgodę na wprowadzenie zmian w projekcie w zakresie:  
• zmiana zakresów rzeczowych zadań 1, 3, 6 - na podstawie dokumentacji powykonawczej i dokumentacji projektowej oraz zmiana zakresu rzeczowego zadania 4 jako zakresu planowanego, 
• przesunięcia wydatków kwalifikowalnych pomiędzy zadaniami 3, 4 i 6, 
• wzrost kosztów całkowitych projektu o 255 679,25 zł, koszty kwalifikowalne pozostają bez zmian.
                                                </t>
  </si>
  <si>
    <t>POIŚ (Fundusz Spójności)+ wkład własny</t>
  </si>
  <si>
    <t>Projekt został zakończony i rozliczony. Beneficjen otrzymał dofinansowanie. Rozpoczął się okres trwałości projektu.</t>
  </si>
  <si>
    <t xml:space="preserve">Projekt polega na przyłączeniu nowych odbiorców do systemu ciepłowniczego poprzez budowę osiedlowych sieci ciepłowniczych w rejonie ul. Osiedlowej, Paderewskiego, Hallera, Kalinowej i Piastów Śląskich w Siechnicach, oraz ul. Głównej w Świętej Katarzynie. 
Odbiorcy zostaną przyłączeni do systemu ciepłowniczego, który będzie zaopatrywany w ciepło systemowe z Nowej Elektrociepłowni Czechnica wyposażonej w blok gazowo parowy (paliwo podstawowe – gaz).                                                            Do 31.12.2021 r. W ramach zadania nr 1 – zgodnie z harmonogramem Realizacji Projektu realizacja zadania zaplanowana jest na 2021 i 2022 r.
W ramach zadania nr 2 - wybudowano 1 węzeł cieplny (z planowanych 2)  oraz 110,0 m przyłączy (z planowanych 130,0 m).
W ramach zadania 3 i 4 – z godnie z harmonogramem Realizacji Projektu realizacja zadania zaplanowana jest na 2021 i 2022 r.                                                                               
</t>
  </si>
  <si>
    <t xml:space="preserve">Projekt POIS.01.05.00-00-0024/19  został oceniony pozytywnie pod względem kryteriów formalnych i skierowany do oceny merytorycznej I i  II stopnia.               Zadanie nr 1 - Na dzień 31.12.2021 wykonano około  0,678 km   sieci ciepłowniczej.                                           Zadanie nr 2 - zostało zakończone                                Zadanie nr 3 - Z uwagi na planowany termin realizacji nowego zadania nr 3 w okresie IV Q 2022 r do III Q 2023 r., Spółka wystąpiła z wnioskiem do NFOŚiGW o wydłużenie terminu kwalifikowania kosztów do dn. 30.09.2023 r. Do 31.12.2021 r. trwał proces wyjaśnień i udzielania odpowiedzi zapytania NFOŚiGW                 Zadanie nr 4 - W dniu 23.09.2021 r. została zawarta ze Spółdzielnią Mieszkaniowa „Ogrodnik” umowa przyłączeniowa </t>
  </si>
  <si>
    <t>Projekt nie uzyskał dofinansowania ze środków POIiŚ. Niezależnie od tego faktu inwestycja jest realizowana. 29.09.2017 ogłoszono postępowanie przetargowe i taką datę wpisano jako datę rozpoczęcia realizacji projektu. Otwarcie ofert nastąpiło w dn. 20.02.2018r. W dn. 26.09.2018 podpisano umowę z wykonawcą. Umowa na kwotę 234 326 422,25 zł, w tym (po aneksie z dnia 17.01.2020) zakres Gminy: 220 992 965,25 zł i MPWiK: 13 333 457 zł. W kwocie budżetu są również wykupy gruntów. Zgodnie z aktualnym harmonogramem prac, przedłożonym przez Wykonawcę, zakończenie projektu planowane jest do końca 2024. 
Zadanie było dofinansowane w ramach Funduszu Przeciwdziałania COVID-19 w wysokości 11 330 525,00zł, wykorzystano środki w roku 2021.
Zawarto Aneks nr 4 dnia 16.11.2021 oraz Aneks nr 5 z dnia 29.11.2021, zwiększający wartość umowy o kwotę: 1 162 350,00zł w związku z poszerzeniem zakresu umowy, o: Wymianę torowiska tramwajowego 
w ul. Krakowskiej w rejonie AWW (Budowa Alei Wielkiej Wyspy) .</t>
  </si>
  <si>
    <t xml:space="preserve">Zadanie 1, składające się z następujących etapów:
"Etap I. Budowa Alei Stabłowickiej od ul. Granicznej do ul. Osienieckiej wraz z częścią skrzyżowania typu rondo. 
Etap II. Część I. Budowa Osi Inkubacji od ul. Sredzkiej do ul. Ratyńskiej. Etap II część II. Budowa Osi Inkubacji od ul. Ratyńskiej do ul. Piołunowej wraz z przekroczeniem rzeki Bystrzycy. Etap II część III. Budowa Osi Inkubacji od ul. Piołunowej do ul. Osienieckiej wraz ze skrzyżowaniem." 
zostało zakończone rzeczowo i finansowo oraz rozliczone.
Dla zadania 2 w dniu 27.12.2019 r. ogłoszono przetarg na wykonanie robót budowlanych, polegających na: 
a) budowie odcinka alei Stabłowickiej, łączącego węzeł na skrzyżowaniu alei Prezydenta Ryszarda Kaczorowskiego i ulicy Zbigniewa Brzezińskiego z ulicą Kosmonautów 
b) rozbudowie ul. Kosmonautów na odcinku od rejonu skrzyżowania z ul. Jeżowską do połączenia z istniejącym dwujezdniowym przekrojem tej ulicy, w rejonie skrzyżowania z aleją Architektów 
c) budowie odcinka drogi gminnej 2KDL i pętli autobusowej po południowej stronie ulicy Kosmonautów (odcinek pozaprojektowy).
W  dniu  27.12.2019 r. ogłoszono przetarg na wykonanie robót budowlanych- przetarg unieważniono wyrokiem KIO z dnia 20.07.2020.
W dniu 26.08.2020 r. ogłoszono kolejny przetarg. Dnia  18.02.2021 ogłoszono wynik postępowania. Po upływie terminu na odwołania planowane jest podpisanie umowy z Wykonawcą. W wyniku ponownej oceny ofert wybrano ofertę firmy Bickhardt Bau Polska Sp. z o.o. 29.04.2021r. została zawarta umowa wykonawcza. </t>
  </si>
  <si>
    <t xml:space="preserve"> Aktualnie Beneficjent w 16.12.2021 r. zwrócił się do Urzędu Marszałkowskiego Woj. Dolnośląskiego o wydłużenie realizacji umowy o dofinansowanie do 30.04.2022 r., 23.12.2021 r. otrzymaliśmy pozytywną opinię od Instytucji Pośredniczącej ZIT WROF.23,02.2022 r, otrzymaliśmy od Instytucji Zarządzającej zgodę na wydłużenie terminu do 30.04.2022 r.</t>
  </si>
  <si>
    <t>Podpisano umowę o dofinansowanie w dniu 14-12-2020. Dnia 08.07.2021 r. podpisano aneks do umowy o dofinansowanie projektu.</t>
  </si>
  <si>
    <t>10/2016</t>
  </si>
  <si>
    <t>08/2017</t>
  </si>
  <si>
    <t>21-06-2018</t>
  </si>
  <si>
    <t>Projekt został zakończony rzeczowo, lecz nie został zakończony finansowo. Oczekujemy na zatwierdzenie wniosku o płatność.</t>
  </si>
  <si>
    <t>Projekt jest realizowany w partnerstwie, dlatego w kolumnie "inne środki w podpisanej umowe ujęto wkład partnerów w realizację przedsięwzięcia, tj.:
1) Kwotę 2.833.352,54 PLN obejmującą wydatki Karkonoskiego Parku Narodowego (w tym dofinansowanie 2.219.050,99 PLN);
2) Kwotę 1.717.372 PLN obejmującą wydatki Gminy Stara Kamienica (w tym dofinansowanie 1.459.766,20 PLN).
W kolumnach 15, 16 oraz 18 zostały ujęte środki Miasta Jeleniej Góry.</t>
  </si>
  <si>
    <t>01-09-2022</t>
  </si>
  <si>
    <t>31-03-2024</t>
  </si>
  <si>
    <t>Negatywnie zostały ocenione dotychczas złożone przez Miasto wnioski o dofinansowanie przedsięwzięcia. Do dnia 30.06.2022 r. Miasto Jelenia Góra planuje ponownie złożyć wniosek o dofinansowanie przedsięwzięcia pn. „Rozpoznanie i udokumentowanie zasobów wód termalnych na dz. nr ewid. 63/8 przy ul. Cieplickiej w miejscowości Jelenia Góra” - w ramach dotacji z NFOŚiGW, Programu priorytetowego nr 2.9  „Racjonalne gospodarowanie odpadami i ochrona ziemi. Udostępnianie wód termalnych w Polsce”.</t>
  </si>
  <si>
    <t>05/2018</t>
  </si>
  <si>
    <t>15-06-2021</t>
  </si>
  <si>
    <t>Realizacja została zakończona w 2021 r.</t>
  </si>
  <si>
    <t>31-07-2021</t>
  </si>
  <si>
    <t>Ograniczenie niskiej emisji na terenie miasta Jelenia Góra - dotacje celowe dla mieszkańców Jeleniej Góry</t>
  </si>
  <si>
    <t>Budżet Miasta Jelenia Góra</t>
  </si>
  <si>
    <t>07-01-2021</t>
  </si>
  <si>
    <t>Zadanie zostało zrealizowane w 2021 r.</t>
  </si>
  <si>
    <t>Zadanie zrealizowane zostało w całości ze środków budżetu Miasta Jelenia Góra.</t>
  </si>
  <si>
    <t>17.02.2020 r. podpisano umowę o dofinansowanie projektu,                  30.06.2021 r. realizacja projektu została zakończona</t>
  </si>
  <si>
    <t>wartość projektu ogółem w poz. 15 jest o 21021,58 zł większa niż to wynika z sumy poz. 16 i 18. Jest to wartość robót dodatowych, które wystąpiły w trakcie realizacji projektu i nie są ujęte w umowie o dofinansowanie projektu.</t>
  </si>
  <si>
    <t>RPO + budżet Gminy</t>
  </si>
  <si>
    <t>05-11-2020</t>
  </si>
  <si>
    <t>porozumienie z dnia 19.05.2021r. Z WFOŚIGW</t>
  </si>
  <si>
    <t>10-07-2019</t>
  </si>
  <si>
    <t>do nadal</t>
  </si>
  <si>
    <t>NIE</t>
  </si>
  <si>
    <t>Udzielane są dotacje do przedsiewzięć proekologicznych polegających na wymianie nieekologicznych instalacji grzewczych. W 2021 r. udzielono wsparcia w formie dotacji z budżetu gminy 22 mieszkańcom. Dodatkowo Gmina Niemcza jest członkiem Stowarzyszenia Ziemia Dzierżoniowska, które prowadzi punkt konsultacyjny programu "Czyste Powietrze".</t>
  </si>
  <si>
    <t>Projekt jest realizowany od 2016 r. ze środków  budżetu Gminy Miejskiej Świeradów-Zdrój. Trwa jego kontynuacja w roku 2022.</t>
  </si>
  <si>
    <t>W roku 2021 przeznaczone zostało 180000 zł z budżetu Gminy Miejskiej Świeradów-Zdrój.</t>
  </si>
  <si>
    <t>1 270 494,26</t>
  </si>
  <si>
    <t>31.05.2022 r.</t>
  </si>
  <si>
    <t>Nabory dla Grantobiorców zostały zakończone, trwa rozliczanie grantów i projektu.</t>
  </si>
  <si>
    <t>budżet UE/Budżet JST</t>
  </si>
  <si>
    <t xml:space="preserve"> w trakcie realizacji</t>
  </si>
  <si>
    <t>kwoty zmienione w opraciu o ankesy do umowy</t>
  </si>
  <si>
    <t>projekt partnerski</t>
  </si>
  <si>
    <t>Środki UE dostępne w ramach perspektywy finansowej 2014-2020 oraz 2021-2027</t>
  </si>
  <si>
    <t xml:space="preserve">
02.12.2021 r. złożono do UM WD Wniosek o przyznanie dotacji na stworzenie Programu Funkcjonalno–Użytkowego (PFU) wraz z Koncepcją architektoniczną oraz dokumentacji projektowej niezbędnej do uzyskania pozwolenia na budowę dot. rozbudowy szpitala - Faza I, cz.1. oraz przebudowy/modernizacji budynku istniejącego - Faza II, w toku realizacji inwestycji Wojewódzkiego Szpitala Specjalistycznego we Wrocławiu pod nazwą „Dolnośląski Ośrodek Medycyny Innowacyjnej – etap II”. Koszt potrzebnej na tym etapie dokumentacji został oszacowany na ok. 5.132.206,12 zł. Wnioskowana  wartość dofinansowania 5.000.000,00 zł.</t>
  </si>
  <si>
    <t>30.04.2020            Aneks nr 1 podpisany 16.03.2021, Aneks nr 2 podpisany 01.10.2021</t>
  </si>
  <si>
    <t>TAK</t>
  </si>
  <si>
    <t>01.01.2016</t>
  </si>
  <si>
    <t>30.06.2022</t>
  </si>
  <si>
    <t>Przedłużenie realizacji projektu z uwagi na zwiększenie środków dla projektu o kwotę 751 863,98 PLN.</t>
  </si>
  <si>
    <t>Gmina Kudowa-Zdrój wypełniła tabelę w oparciu o posiadane (jedyne częściowo) dane. Gmina jako realizator porozumienia z WFOŚiGW świadczy pomoc dla mieszkańców w ramach punktu konsultacyjnego. Gmina nie otrzymuje informacji o przyznanych dotacjach, ich wysokości oraz terminach realizacji i zakończenia projektu.</t>
  </si>
  <si>
    <t>czy nazwa przedsięwzięcia lub projektu uległa zmianie w roku 2022?</t>
  </si>
  <si>
    <t>aktualny status projektu 
(na dzień 31.12.2022)</t>
  </si>
  <si>
    <t>czy w trakcie roku 2022 status projektu uległ zmianie?</t>
  </si>
  <si>
    <t xml:space="preserve">czy w trakcie roku 2022 informacje finansowe uległy zmianie?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</si>
</sst>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z_ł_-;\-* #,##0.00\ _z_ł_-;_-* &quot;-&quot;??\ _z_ł_-;_-@_-"/>
    <numFmt numFmtId="165" formatCode="[$-F800]dddd\,\ mmmm\ dd\,\ yyyy"/>
    <numFmt numFmtId="166" formatCode="d/mm/yyyy"/>
    <numFmt numFmtId="167" formatCode="mmm\-yy"/>
    <numFmt numFmtId="168" formatCode="yyyy\-mm\-dd"/>
  </numFmts>
  <fonts count="35">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9"/>
      <color theme="1"/>
      <name val="Century Gothic"/>
      <family val="2"/>
      <charset val="238"/>
    </font>
    <font>
      <b/>
      <sz val="13"/>
      <name val="Century Gothic"/>
      <family val="2"/>
      <charset val="238"/>
    </font>
    <font>
      <b/>
      <sz val="13"/>
      <color theme="1"/>
      <name val="Century Gothic"/>
      <family val="2"/>
      <charset val="238"/>
    </font>
    <font>
      <sz val="13"/>
      <color theme="1"/>
      <name val="Century Gothic"/>
      <family val="2"/>
      <charset val="238"/>
    </font>
    <font>
      <sz val="13"/>
      <name val="Century Gothic"/>
      <family val="2"/>
      <charset val="238"/>
    </font>
    <font>
      <sz val="13"/>
      <name val="Calibri"/>
      <family val="2"/>
      <charset val="238"/>
      <scheme val="minor"/>
    </font>
    <font>
      <sz val="13"/>
      <color theme="1"/>
      <name val="Calibri"/>
      <family val="2"/>
      <charset val="238"/>
      <scheme val="minor"/>
    </font>
    <font>
      <sz val="13"/>
      <color rgb="FFFF0000"/>
      <name val="Century Gothic"/>
      <family val="2"/>
      <charset val="238"/>
    </font>
    <font>
      <sz val="10"/>
      <color theme="1"/>
      <name val="Century Gothic"/>
      <family val="2"/>
      <charset val="238"/>
    </font>
    <font>
      <b/>
      <u/>
      <sz val="13"/>
      <name val="Century Gothic"/>
      <family val="2"/>
      <charset val="238"/>
    </font>
    <font>
      <b/>
      <sz val="16"/>
      <color rgb="FFFF0000"/>
      <name val="Century Gothic"/>
      <family val="2"/>
      <charset val="238"/>
    </font>
    <font>
      <sz val="10"/>
      <name val="Arial"/>
      <family val="2"/>
      <charset val="238"/>
    </font>
    <font>
      <sz val="10"/>
      <name val="Tahoma"/>
      <family val="2"/>
      <charset val="238"/>
    </font>
    <font>
      <sz val="11"/>
      <color theme="1"/>
      <name val="Czcionka tekstu podstawowego"/>
      <family val="2"/>
      <charset val="238"/>
    </font>
    <font>
      <sz val="11"/>
      <color rgb="FF000000"/>
      <name val="Calibri"/>
      <family val="2"/>
      <scheme val="minor"/>
    </font>
    <font>
      <sz val="12"/>
      <color rgb="FF000000"/>
      <name val="Calibri"/>
      <family val="2"/>
      <charset val="238"/>
    </font>
    <font>
      <sz val="12"/>
      <name val="Century Gothic"/>
      <family val="2"/>
      <charset val="238"/>
    </font>
    <font>
      <b/>
      <sz val="12"/>
      <color theme="1"/>
      <name val="Century Gothic"/>
      <family val="2"/>
      <charset val="238"/>
    </font>
    <font>
      <sz val="12"/>
      <color theme="1"/>
      <name val="Century Gothic"/>
      <family val="2"/>
      <charset val="238"/>
    </font>
    <font>
      <sz val="12"/>
      <color indexed="8"/>
      <name val="Century Gothic"/>
      <family val="2"/>
      <charset val="238"/>
    </font>
    <font>
      <sz val="12"/>
      <color rgb="FFFF0000"/>
      <name val="Century Gothic"/>
      <family val="2"/>
      <charset val="238"/>
    </font>
    <font>
      <i/>
      <sz val="12"/>
      <color rgb="FF000000"/>
      <name val="Century Gothic"/>
      <family val="2"/>
      <charset val="238"/>
    </font>
    <font>
      <b/>
      <sz val="12"/>
      <color rgb="FFFF0000"/>
      <name val="Century Gothic"/>
      <family val="2"/>
      <charset val="238"/>
    </font>
    <font>
      <sz val="12"/>
      <color rgb="FF984807"/>
      <name val="Century Gothic"/>
      <family val="2"/>
      <charset val="238"/>
    </font>
    <font>
      <sz val="12"/>
      <color rgb="FF000000"/>
      <name val="Century Gothic"/>
      <family val="2"/>
      <charset val="238"/>
    </font>
    <font>
      <sz val="12"/>
      <name val="Calibri"/>
      <family val="2"/>
      <charset val="238"/>
      <scheme val="minor"/>
    </font>
    <font>
      <b/>
      <sz val="12"/>
      <color indexed="81"/>
      <name val="Tahoma"/>
      <family val="2"/>
      <charset val="238"/>
    </font>
    <font>
      <sz val="12"/>
      <color indexed="81"/>
      <name val="Tahoma"/>
      <family val="2"/>
      <charset val="238"/>
    </font>
    <font>
      <sz val="10"/>
      <color rgb="FFFF0000"/>
      <name val="Century Gothic"/>
      <family val="2"/>
      <charset val="238"/>
    </font>
    <font>
      <sz val="10"/>
      <name val="Century Gothic"/>
      <family val="2"/>
      <charset val="238"/>
    </font>
    <font>
      <sz val="11"/>
      <color rgb="FF000000"/>
      <name val="Calibri"/>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979991"/>
      </left>
      <right/>
      <top style="thin">
        <color rgb="FF979991"/>
      </top>
      <bottom style="thin">
        <color rgb="FF979991"/>
      </bottom>
      <diagonal/>
    </border>
    <border>
      <left style="thin">
        <color indexed="64"/>
      </left>
      <right/>
      <top style="thin">
        <color indexed="64"/>
      </top>
      <bottom style="thin">
        <color indexed="64"/>
      </bottom>
      <diagonal/>
    </border>
  </borders>
  <cellStyleXfs count="88">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7" fillId="0" borderId="0" applyFont="0" applyFill="0" applyBorder="0" applyAlignment="0" applyProtection="0"/>
    <xf numFmtId="0" fontId="2" fillId="0" borderId="0" applyNumberFormat="0" applyFill="0" applyBorder="0" applyAlignment="0" applyProtection="0"/>
    <xf numFmtId="0" fontId="18" fillId="0" borderId="0"/>
    <xf numFmtId="0" fontId="18" fillId="0" borderId="0"/>
    <xf numFmtId="0" fontId="15" fillId="0" borderId="0"/>
    <xf numFmtId="0" fontId="1" fillId="0" borderId="0"/>
    <xf numFmtId="0" fontId="1" fillId="0" borderId="0"/>
    <xf numFmtId="0" fontId="15" fillId="0" borderId="0"/>
    <xf numFmtId="0" fontId="1" fillId="0" borderId="0"/>
    <xf numFmtId="0" fontId="1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6" fillId="0" borderId="0"/>
    <xf numFmtId="0" fontId="17" fillId="0" borderId="0"/>
    <xf numFmtId="0" fontId="17" fillId="0" borderId="0"/>
    <xf numFmtId="9" fontId="15" fillId="0" borderId="0" applyFont="0" applyFill="0" applyBorder="0" applyAlignment="0" applyProtection="0"/>
    <xf numFmtId="43" fontId="1" fillId="0" borderId="0" applyFont="0" applyFill="0" applyBorder="0" applyAlignment="0" applyProtection="0"/>
    <xf numFmtId="0" fontId="34" fillId="0" borderId="0"/>
    <xf numFmtId="9" fontId="34" fillId="0" borderId="0" applyBorder="0" applyProtection="0"/>
  </cellStyleXfs>
  <cellXfs count="136">
    <xf numFmtId="0" fontId="0" fillId="0" borderId="0" xfId="0"/>
    <xf numFmtId="0" fontId="4" fillId="0" borderId="0" xfId="0" applyFont="1"/>
    <xf numFmtId="0" fontId="10" fillId="2" borderId="0" xfId="0" applyFont="1" applyFill="1"/>
    <xf numFmtId="0" fontId="7" fillId="2" borderId="0" xfId="0" applyFont="1" applyFill="1"/>
    <xf numFmtId="0" fontId="7" fillId="0" borderId="0" xfId="0" applyFont="1"/>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left" vertical="center" wrapText="1"/>
    </xf>
    <xf numFmtId="0" fontId="8" fillId="0" borderId="0" xfId="0" applyFont="1" applyAlignment="1">
      <alignment horizontal="center" vertical="top"/>
    </xf>
    <xf numFmtId="4" fontId="8" fillId="0" borderId="0" xfId="0" applyNumberFormat="1" applyFont="1" applyAlignment="1">
      <alignment horizontal="center" vertical="top"/>
    </xf>
    <xf numFmtId="4" fontId="8" fillId="0" borderId="0" xfId="0" applyNumberFormat="1" applyFont="1"/>
    <xf numFmtId="4" fontId="7" fillId="0" borderId="0" xfId="0" applyNumberFormat="1" applyFont="1"/>
    <xf numFmtId="0" fontId="7" fillId="0" borderId="0" xfId="0" applyFont="1" applyAlignment="1">
      <alignment vertical="top" wrapText="1"/>
    </xf>
    <xf numFmtId="0" fontId="12"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horizontal="center" vertical="center" wrapText="1"/>
    </xf>
    <xf numFmtId="0" fontId="12" fillId="0" borderId="0" xfId="0" applyFont="1" applyAlignment="1">
      <alignment vertical="top" wrapText="1"/>
    </xf>
    <xf numFmtId="0" fontId="20"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14" fillId="2" borderId="0" xfId="0" applyFont="1" applyFill="1" applyAlignment="1">
      <alignment horizontal="left" vertical="center"/>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5" fillId="2" borderId="0" xfId="0" applyFont="1" applyFill="1" applyAlignment="1">
      <alignment horizontal="left"/>
    </xf>
    <xf numFmtId="0" fontId="6" fillId="2" borderId="0" xfId="0" applyFont="1" applyFill="1" applyAlignment="1">
      <alignment vertical="center" wrapText="1"/>
    </xf>
    <xf numFmtId="0" fontId="6"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center"/>
    </xf>
    <xf numFmtId="0" fontId="8" fillId="2" borderId="0" xfId="0" applyFont="1" applyFill="1" applyAlignment="1">
      <alignment horizontal="center" vertical="top"/>
    </xf>
    <xf numFmtId="4" fontId="8" fillId="2" borderId="0" xfId="0" applyNumberFormat="1" applyFont="1" applyFill="1" applyAlignment="1">
      <alignment horizontal="center" vertical="top"/>
    </xf>
    <xf numFmtId="4" fontId="8" fillId="2" borderId="0" xfId="0" applyNumberFormat="1" applyFont="1" applyFill="1"/>
    <xf numFmtId="0" fontId="9" fillId="2" borderId="0" xfId="0" applyFont="1" applyFill="1"/>
    <xf numFmtId="0" fontId="13" fillId="2" borderId="0" xfId="0" applyFont="1" applyFill="1" applyAlignment="1">
      <alignment horizontal="left"/>
    </xf>
    <xf numFmtId="49" fontId="5" fillId="2" borderId="0" xfId="0" applyNumberFormat="1" applyFont="1" applyFill="1" applyAlignment="1">
      <alignment horizontal="center"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xf>
    <xf numFmtId="0" fontId="6" fillId="2" borderId="0" xfId="0" applyFont="1" applyFill="1" applyAlignment="1">
      <alignment vertical="center"/>
    </xf>
    <xf numFmtId="0" fontId="7" fillId="2" borderId="0" xfId="0" applyFont="1" applyFill="1" applyAlignment="1">
      <alignment horizontal="left" vertical="center"/>
    </xf>
    <xf numFmtId="0" fontId="11" fillId="2" borderId="0" xfId="0" applyFont="1" applyFill="1"/>
    <xf numFmtId="0" fontId="8" fillId="2" borderId="0" xfId="0" applyFont="1" applyFill="1" applyAlignment="1">
      <alignment horizontal="left"/>
    </xf>
    <xf numFmtId="0" fontId="8" fillId="2" borderId="0" xfId="0" applyFont="1" applyFill="1"/>
    <xf numFmtId="0" fontId="5" fillId="2" borderId="0" xfId="0" applyFont="1" applyFill="1"/>
    <xf numFmtId="49" fontId="8" fillId="2" borderId="0" xfId="0" applyNumberFormat="1" applyFont="1" applyFill="1" applyAlignment="1">
      <alignment horizontal="center" vertical="center"/>
    </xf>
    <xf numFmtId="1" fontId="2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4" fontId="22"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165" fontId="20" fillId="2" borderId="1" xfId="2" applyNumberFormat="1" applyFont="1" applyFill="1" applyBorder="1" applyAlignment="1">
      <alignment horizontal="center" vertical="center" wrapText="1"/>
    </xf>
    <xf numFmtId="14" fontId="20" fillId="2" borderId="1" xfId="2" applyNumberFormat="1" applyFont="1" applyFill="1" applyBorder="1" applyAlignment="1">
      <alignment horizontal="center" vertical="center" wrapText="1"/>
    </xf>
    <xf numFmtId="0" fontId="20" fillId="2" borderId="1" xfId="0" applyFont="1" applyFill="1" applyBorder="1" applyAlignment="1">
      <alignment horizontal="left" vertical="top" wrapText="1"/>
    </xf>
    <xf numFmtId="14" fontId="20" fillId="2" borderId="1" xfId="0" applyNumberFormat="1" applyFont="1" applyFill="1" applyBorder="1" applyAlignment="1">
      <alignment horizontal="center" vertical="center" wrapText="1"/>
    </xf>
    <xf numFmtId="14" fontId="20" fillId="2" borderId="1" xfId="0" applyNumberFormat="1" applyFont="1" applyFill="1" applyBorder="1" applyAlignment="1">
      <alignment horizontal="left" vertical="center" wrapText="1"/>
    </xf>
    <xf numFmtId="4" fontId="20" fillId="2" borderId="1" xfId="0" applyNumberFormat="1" applyFont="1" applyFill="1" applyBorder="1" applyAlignment="1">
      <alignment horizontal="left" vertical="top" wrapText="1"/>
    </xf>
    <xf numFmtId="4" fontId="20" fillId="2" borderId="1" xfId="0" quotePrefix="1" applyNumberFormat="1" applyFont="1" applyFill="1" applyBorder="1" applyAlignment="1">
      <alignment horizontal="left" vertical="top" wrapText="1"/>
    </xf>
    <xf numFmtId="0" fontId="20" fillId="2" borderId="1" xfId="2" applyFont="1" applyFill="1" applyBorder="1" applyAlignment="1">
      <alignment horizontal="left" vertical="center" wrapText="1"/>
    </xf>
    <xf numFmtId="4" fontId="20" fillId="2" borderId="1" xfId="0" applyNumberFormat="1" applyFont="1" applyFill="1" applyBorder="1" applyAlignment="1">
      <alignment horizontal="left" vertical="center" wrapText="1"/>
    </xf>
    <xf numFmtId="4" fontId="20" fillId="2" borderId="0" xfId="0" applyNumberFormat="1" applyFont="1" applyFill="1" applyAlignment="1">
      <alignment horizontal="left" vertical="center" wrapText="1"/>
    </xf>
    <xf numFmtId="0" fontId="20" fillId="2" borderId="1" xfId="2" applyFont="1" applyFill="1" applyBorder="1" applyAlignment="1">
      <alignment horizontal="center" vertical="center" wrapText="1"/>
    </xf>
    <xf numFmtId="0" fontId="22" fillId="2" borderId="1" xfId="2" applyFont="1" applyFill="1" applyBorder="1" applyAlignment="1">
      <alignment horizontal="left" vertical="center" wrapText="1"/>
    </xf>
    <xf numFmtId="0" fontId="22" fillId="2" borderId="1" xfId="2"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left" vertical="top"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top" wrapText="1"/>
    </xf>
    <xf numFmtId="14" fontId="22" fillId="2" borderId="1" xfId="0" applyNumberFormat="1" applyFont="1" applyFill="1" applyBorder="1" applyAlignment="1">
      <alignment horizontal="left" vertical="center" wrapText="1"/>
    </xf>
    <xf numFmtId="14" fontId="20" fillId="2" borderId="1" xfId="2" applyNumberFormat="1" applyFont="1" applyFill="1" applyBorder="1" applyAlignment="1">
      <alignment horizontal="left" vertical="center" wrapText="1"/>
    </xf>
    <xf numFmtId="17" fontId="20" fillId="2" borderId="1"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4" fontId="22" fillId="2" borderId="1" xfId="0" applyNumberFormat="1" applyFont="1" applyFill="1" applyBorder="1" applyAlignment="1">
      <alignment horizontal="left" vertical="top" wrapText="1"/>
    </xf>
    <xf numFmtId="4" fontId="22" fillId="2" borderId="1" xfId="0" applyNumberFormat="1" applyFont="1" applyFill="1" applyBorder="1" applyAlignment="1">
      <alignment horizontal="left" vertical="center" wrapText="1"/>
    </xf>
    <xf numFmtId="4" fontId="20" fillId="2" borderId="1" xfId="0" applyNumberFormat="1" applyFont="1" applyFill="1" applyBorder="1" applyAlignment="1">
      <alignment wrapText="1"/>
    </xf>
    <xf numFmtId="0" fontId="20" fillId="2" borderId="1" xfId="0" applyFont="1" applyFill="1" applyBorder="1" applyAlignment="1">
      <alignment vertical="top" wrapText="1"/>
    </xf>
    <xf numFmtId="0" fontId="24" fillId="2" borderId="1" xfId="0" applyFont="1" applyFill="1" applyBorder="1" applyAlignment="1">
      <alignment horizontal="center" vertical="center" wrapText="1"/>
    </xf>
    <xf numFmtId="0" fontId="24" fillId="2" borderId="1" xfId="0" applyFont="1" applyFill="1" applyBorder="1" applyAlignment="1">
      <alignment vertical="center" wrapText="1"/>
    </xf>
    <xf numFmtId="0" fontId="20" fillId="2" borderId="1" xfId="0" applyFont="1" applyFill="1" applyBorder="1" applyAlignment="1">
      <alignment vertical="center" wrapText="1"/>
    </xf>
    <xf numFmtId="49" fontId="20"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vertical="center" wrapText="1"/>
    </xf>
    <xf numFmtId="0" fontId="33" fillId="2" borderId="1" xfId="0" applyFont="1" applyFill="1" applyBorder="1" applyAlignment="1">
      <alignment horizontal="center" vertical="center"/>
    </xf>
    <xf numFmtId="4" fontId="33" fillId="2" borderId="1" xfId="0" quotePrefix="1" applyNumberFormat="1" applyFont="1" applyFill="1" applyBorder="1" applyAlignment="1">
      <alignment horizontal="center" vertical="center" wrapText="1"/>
    </xf>
    <xf numFmtId="0" fontId="33" fillId="2" borderId="1" xfId="0" applyFont="1" applyFill="1" applyBorder="1" applyAlignment="1">
      <alignment horizontal="center" vertical="top" wrapText="1"/>
    </xf>
    <xf numFmtId="49" fontId="20" fillId="2" borderId="1" xfId="0" applyNumberFormat="1" applyFont="1" applyFill="1" applyBorder="1" applyAlignment="1">
      <alignment horizontal="center" vertical="center" wrapText="1"/>
    </xf>
    <xf numFmtId="4" fontId="20" fillId="2" borderId="1" xfId="0" applyNumberFormat="1" applyFont="1" applyFill="1" applyBorder="1" applyAlignment="1">
      <alignment vertical="center" wrapText="1"/>
    </xf>
    <xf numFmtId="4" fontId="24" fillId="2" borderId="1" xfId="0" applyNumberFormat="1" applyFont="1" applyFill="1" applyBorder="1" applyAlignment="1">
      <alignment vertical="center" wrapText="1"/>
    </xf>
    <xf numFmtId="4" fontId="24" fillId="2" borderId="1" xfId="0" applyNumberFormat="1"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2" fillId="2" borderId="0" xfId="0" applyFont="1" applyFill="1" applyAlignment="1">
      <alignment horizontal="justify" vertical="center" wrapText="1"/>
    </xf>
    <xf numFmtId="0" fontId="20" fillId="2" borderId="1" xfId="0" applyFont="1" applyFill="1" applyBorder="1" applyAlignment="1">
      <alignment horizontal="justify" vertical="center" wrapText="1"/>
    </xf>
    <xf numFmtId="0" fontId="20" fillId="2" borderId="1" xfId="0" quotePrefix="1" applyFont="1" applyFill="1" applyBorder="1" applyAlignment="1">
      <alignment horizontal="center" vertical="center" wrapText="1"/>
    </xf>
    <xf numFmtId="0" fontId="25" fillId="2" borderId="0" xfId="0" applyFont="1" applyFill="1" applyAlignment="1">
      <alignment horizontal="justify" vertical="center" wrapText="1"/>
    </xf>
    <xf numFmtId="0" fontId="26" fillId="2" borderId="1" xfId="0" applyFont="1" applyFill="1" applyBorder="1" applyAlignment="1">
      <alignment horizontal="center" vertical="center" wrapText="1"/>
    </xf>
    <xf numFmtId="167" fontId="20" fillId="2" borderId="1" xfId="0" applyNumberFormat="1" applyFont="1" applyFill="1" applyBorder="1" applyAlignment="1">
      <alignment horizontal="center" vertical="center" wrapText="1"/>
    </xf>
    <xf numFmtId="168" fontId="20" fillId="2" borderId="1" xfId="0" applyNumberFormat="1" applyFont="1" applyFill="1" applyBorder="1" applyAlignment="1">
      <alignment vertical="center" wrapText="1"/>
    </xf>
    <xf numFmtId="4" fontId="22" fillId="2" borderId="0" xfId="0" applyNumberFormat="1" applyFont="1" applyFill="1" applyAlignment="1">
      <alignment horizontal="center" vertical="center" wrapText="1"/>
    </xf>
    <xf numFmtId="0" fontId="20" fillId="2" borderId="1" xfId="0" applyFont="1" applyFill="1" applyBorder="1" applyAlignment="1">
      <alignment horizontal="center" vertical="top" wrapText="1"/>
    </xf>
    <xf numFmtId="168" fontId="20" fillId="2" borderId="1" xfId="0" applyNumberFormat="1" applyFont="1" applyFill="1" applyBorder="1" applyAlignment="1">
      <alignment horizontal="center" vertical="center" wrapText="1"/>
    </xf>
    <xf numFmtId="168" fontId="20" fillId="2" borderId="1" xfId="0" applyNumberFormat="1" applyFont="1" applyFill="1" applyBorder="1" applyAlignment="1">
      <alignment horizontal="left" vertical="center" wrapText="1"/>
    </xf>
    <xf numFmtId="168" fontId="24" fillId="2" borderId="1" xfId="0" applyNumberFormat="1" applyFont="1" applyFill="1" applyBorder="1" applyAlignment="1">
      <alignment horizontal="center" vertical="center" wrapText="1"/>
    </xf>
    <xf numFmtId="0" fontId="29" fillId="2" borderId="0" xfId="0" applyFont="1" applyFill="1" applyAlignment="1">
      <alignment horizontal="center" vertical="center" wrapText="1"/>
    </xf>
    <xf numFmtId="4" fontId="20" fillId="2" borderId="3"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68" fontId="20" fillId="2" borderId="3" xfId="0" applyNumberFormat="1" applyFont="1" applyFill="1" applyBorder="1" applyAlignment="1">
      <alignment horizontal="left" vertical="center" wrapText="1"/>
    </xf>
    <xf numFmtId="0" fontId="28" fillId="2" borderId="1" xfId="86" applyFont="1" applyFill="1" applyBorder="1" applyAlignment="1">
      <alignment horizontal="center" vertical="center" wrapText="1"/>
    </xf>
    <xf numFmtId="0" fontId="20" fillId="2" borderId="1" xfId="86" applyFont="1" applyFill="1" applyBorder="1" applyAlignment="1">
      <alignment horizontal="center" vertical="center" wrapText="1"/>
    </xf>
    <xf numFmtId="0" fontId="19" fillId="2" borderId="1" xfId="86" applyFont="1" applyFill="1" applyBorder="1" applyAlignment="1">
      <alignment horizontal="center" vertical="center" wrapText="1"/>
    </xf>
    <xf numFmtId="0" fontId="19" fillId="2" borderId="1" xfId="86" applyFont="1" applyFill="1" applyBorder="1" applyAlignment="1">
      <alignment vertical="center" wrapText="1"/>
    </xf>
    <xf numFmtId="166" fontId="28" fillId="2" borderId="1" xfId="86" applyNumberFormat="1" applyFont="1" applyFill="1" applyBorder="1" applyAlignment="1">
      <alignment horizontal="center" vertical="center" wrapText="1"/>
    </xf>
    <xf numFmtId="0" fontId="28" fillId="2" borderId="3" xfId="86" applyFont="1" applyFill="1" applyBorder="1" applyAlignment="1">
      <alignment vertical="center" wrapText="1"/>
    </xf>
    <xf numFmtId="0" fontId="28" fillId="2" borderId="1" xfId="86" applyFont="1" applyFill="1" applyBorder="1" applyAlignment="1">
      <alignment vertical="center" wrapText="1"/>
    </xf>
    <xf numFmtId="4" fontId="20" fillId="2" borderId="1" xfId="86" applyNumberFormat="1" applyFont="1" applyFill="1" applyBorder="1" applyAlignment="1">
      <alignment horizontal="center" vertical="center" wrapText="1"/>
    </xf>
    <xf numFmtId="166" fontId="20" fillId="2" borderId="1" xfId="0" applyNumberFormat="1" applyFont="1" applyFill="1" applyBorder="1" applyAlignment="1">
      <alignment horizontal="center" vertical="center" wrapText="1"/>
    </xf>
    <xf numFmtId="0" fontId="20" fillId="2" borderId="3" xfId="0" applyFont="1" applyFill="1" applyBorder="1" applyAlignment="1">
      <alignment vertical="center" wrapText="1"/>
    </xf>
    <xf numFmtId="0" fontId="22" fillId="2" borderId="1" xfId="0" applyFont="1" applyFill="1" applyBorder="1" applyAlignment="1">
      <alignment vertical="center" wrapText="1"/>
    </xf>
    <xf numFmtId="4" fontId="22" fillId="2" borderId="1" xfId="0" applyNumberFormat="1" applyFont="1" applyFill="1" applyBorder="1" applyAlignment="1">
      <alignment vertical="center" wrapText="1"/>
    </xf>
    <xf numFmtId="0" fontId="22" fillId="2" borderId="1" xfId="0" applyFont="1" applyFill="1" applyBorder="1" applyAlignment="1">
      <alignment horizontal="center" vertical="center"/>
    </xf>
    <xf numFmtId="14" fontId="22" fillId="2" borderId="1" xfId="0" applyNumberFormat="1" applyFont="1" applyFill="1" applyBorder="1" applyAlignment="1">
      <alignment horizontal="center" vertical="center"/>
    </xf>
    <xf numFmtId="4" fontId="22" fillId="2" borderId="1"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top"/>
    </xf>
    <xf numFmtId="14" fontId="20" fillId="2" borderId="1" xfId="0" applyNumberFormat="1" applyFont="1" applyFill="1" applyBorder="1" applyAlignment="1">
      <alignment horizontal="center" vertical="center"/>
    </xf>
    <xf numFmtId="4" fontId="20" fillId="2" borderId="1" xfId="0" applyNumberFormat="1" applyFont="1" applyFill="1" applyBorder="1" applyAlignment="1">
      <alignment horizontal="center" vertical="center"/>
    </xf>
    <xf numFmtId="168" fontId="20" fillId="2" borderId="3"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4" fontId="20" fillId="3" borderId="1" xfId="0" applyNumberFormat="1"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0" fontId="3" fillId="0" borderId="0" xfId="0" applyFont="1" applyAlignment="1">
      <alignment horizontal="center" vertical="center"/>
    </xf>
  </cellXfs>
  <cellStyles count="88">
    <cellStyle name="Dziesiętny 2" xfId="1" xr:uid="{00000000-0005-0000-0000-000000000000}"/>
    <cellStyle name="Dziesiętny 2 2" xfId="3" xr:uid="{00000000-0005-0000-0000-000001000000}"/>
    <cellStyle name="Dziesiętny 2 2 2" xfId="4" xr:uid="{00000000-0005-0000-0000-000002000000}"/>
    <cellStyle name="Dziesiętny 3" xfId="5" xr:uid="{00000000-0005-0000-0000-000003000000}"/>
    <cellStyle name="Dziesiętny 4" xfId="6" xr:uid="{00000000-0005-0000-0000-000004000000}"/>
    <cellStyle name="Dziesiętny 5" xfId="85" xr:uid="{00000000-0005-0000-0000-000005000000}"/>
    <cellStyle name="Hiperłącze 2" xfId="7" xr:uid="{00000000-0005-0000-0000-000006000000}"/>
    <cellStyle name="Normal" xfId="8" xr:uid="{00000000-0005-0000-0000-000007000000}"/>
    <cellStyle name="Normal 5" xfId="9" xr:uid="{00000000-0005-0000-0000-000008000000}"/>
    <cellStyle name="Normalny" xfId="0" builtinId="0"/>
    <cellStyle name="Normalny 10" xfId="10" xr:uid="{00000000-0005-0000-0000-00000A000000}"/>
    <cellStyle name="Normalny 10 2" xfId="11" xr:uid="{00000000-0005-0000-0000-00000B000000}"/>
    <cellStyle name="Normalny 10 2 2" xfId="12" xr:uid="{00000000-0005-0000-0000-00000C000000}"/>
    <cellStyle name="Normalny 10 3" xfId="13" xr:uid="{00000000-0005-0000-0000-00000D000000}"/>
    <cellStyle name="Normalny 10 4" xfId="14" xr:uid="{00000000-0005-0000-0000-00000E000000}"/>
    <cellStyle name="Normalny 11" xfId="15" xr:uid="{00000000-0005-0000-0000-00000F000000}"/>
    <cellStyle name="Normalny 11 2" xfId="16" xr:uid="{00000000-0005-0000-0000-000010000000}"/>
    <cellStyle name="Normalny 12" xfId="17" xr:uid="{00000000-0005-0000-0000-000011000000}"/>
    <cellStyle name="Normalny 13" xfId="86" xr:uid="{38C2CBA4-B2CC-4DC6-92D0-B4297173B6DD}"/>
    <cellStyle name="Normalny 2" xfId="2" xr:uid="{00000000-0005-0000-0000-000012000000}"/>
    <cellStyle name="Normalny 2 2" xfId="18" xr:uid="{00000000-0005-0000-0000-000013000000}"/>
    <cellStyle name="Normalny 2 2 2" xfId="19" xr:uid="{00000000-0005-0000-0000-000014000000}"/>
    <cellStyle name="Normalny 2 2 2 2" xfId="20" xr:uid="{00000000-0005-0000-0000-000015000000}"/>
    <cellStyle name="Normalny 2 2 2 2 2" xfId="21" xr:uid="{00000000-0005-0000-0000-000016000000}"/>
    <cellStyle name="Normalny 2 2 2 3" xfId="22" xr:uid="{00000000-0005-0000-0000-000017000000}"/>
    <cellStyle name="Normalny 2 2 3" xfId="23" xr:uid="{00000000-0005-0000-0000-000018000000}"/>
    <cellStyle name="Normalny 2 2 3 2" xfId="24" xr:uid="{00000000-0005-0000-0000-000019000000}"/>
    <cellStyle name="Normalny 2 2 4" xfId="25" xr:uid="{00000000-0005-0000-0000-00001A000000}"/>
    <cellStyle name="Normalny 2 2 5" xfId="26" xr:uid="{00000000-0005-0000-0000-00001B000000}"/>
    <cellStyle name="Normalny 2 3" xfId="27" xr:uid="{00000000-0005-0000-0000-00001C000000}"/>
    <cellStyle name="Normalny 2 4" xfId="28" xr:uid="{00000000-0005-0000-0000-00001D000000}"/>
    <cellStyle name="Normalny 2 4 2" xfId="29" xr:uid="{00000000-0005-0000-0000-00001E000000}"/>
    <cellStyle name="Normalny 2 4 2 2" xfId="30" xr:uid="{00000000-0005-0000-0000-00001F000000}"/>
    <cellStyle name="Normalny 2 4 2 2 2" xfId="31" xr:uid="{00000000-0005-0000-0000-000020000000}"/>
    <cellStyle name="Normalny 2 4 2 3" xfId="32" xr:uid="{00000000-0005-0000-0000-000021000000}"/>
    <cellStyle name="Normalny 2 4 3" xfId="33" xr:uid="{00000000-0005-0000-0000-000022000000}"/>
    <cellStyle name="Normalny 2 4 3 2" xfId="34" xr:uid="{00000000-0005-0000-0000-000023000000}"/>
    <cellStyle name="Normalny 2 4 4" xfId="35" xr:uid="{00000000-0005-0000-0000-000024000000}"/>
    <cellStyle name="Normalny 2 5" xfId="36" xr:uid="{00000000-0005-0000-0000-000025000000}"/>
    <cellStyle name="Normalny 2 6" xfId="37" xr:uid="{00000000-0005-0000-0000-000026000000}"/>
    <cellStyle name="Normalny 3" xfId="38" xr:uid="{00000000-0005-0000-0000-000027000000}"/>
    <cellStyle name="Normalny 3 2" xfId="39" xr:uid="{00000000-0005-0000-0000-000028000000}"/>
    <cellStyle name="Normalny 3 2 2" xfId="40" xr:uid="{00000000-0005-0000-0000-000029000000}"/>
    <cellStyle name="Normalny 3 2 2 2" xfId="41" xr:uid="{00000000-0005-0000-0000-00002A000000}"/>
    <cellStyle name="Normalny 3 2 3" xfId="42" xr:uid="{00000000-0005-0000-0000-00002B000000}"/>
    <cellStyle name="Normalny 3 3" xfId="43" xr:uid="{00000000-0005-0000-0000-00002C000000}"/>
    <cellStyle name="Normalny 3 3 2" xfId="44" xr:uid="{00000000-0005-0000-0000-00002D000000}"/>
    <cellStyle name="Normalny 3 3 2 2" xfId="45" xr:uid="{00000000-0005-0000-0000-00002E000000}"/>
    <cellStyle name="Normalny 3 3 3" xfId="46" xr:uid="{00000000-0005-0000-0000-00002F000000}"/>
    <cellStyle name="Normalny 3 4" xfId="47" xr:uid="{00000000-0005-0000-0000-000030000000}"/>
    <cellStyle name="Normalny 3 5" xfId="48" xr:uid="{00000000-0005-0000-0000-000031000000}"/>
    <cellStyle name="Normalny 3 5 2" xfId="49" xr:uid="{00000000-0005-0000-0000-000032000000}"/>
    <cellStyle name="Normalny 3 6" xfId="50" xr:uid="{00000000-0005-0000-0000-000033000000}"/>
    <cellStyle name="Normalny 4" xfId="51" xr:uid="{00000000-0005-0000-0000-000034000000}"/>
    <cellStyle name="Normalny 4 2" xfId="52" xr:uid="{00000000-0005-0000-0000-000035000000}"/>
    <cellStyle name="Normalny 4 2 2" xfId="53" xr:uid="{00000000-0005-0000-0000-000036000000}"/>
    <cellStyle name="Normalny 4 2 2 2" xfId="54" xr:uid="{00000000-0005-0000-0000-000037000000}"/>
    <cellStyle name="Normalny 4 2 3" xfId="55" xr:uid="{00000000-0005-0000-0000-000038000000}"/>
    <cellStyle name="Normalny 4 3" xfId="56" xr:uid="{00000000-0005-0000-0000-000039000000}"/>
    <cellStyle name="Normalny 4 4" xfId="57" xr:uid="{00000000-0005-0000-0000-00003A000000}"/>
    <cellStyle name="Normalny 4 4 2" xfId="58" xr:uid="{00000000-0005-0000-0000-00003B000000}"/>
    <cellStyle name="Normalny 4 5" xfId="59" xr:uid="{00000000-0005-0000-0000-00003C000000}"/>
    <cellStyle name="Normalny 5" xfId="60" xr:uid="{00000000-0005-0000-0000-00003D000000}"/>
    <cellStyle name="Normalny 5 2" xfId="61" xr:uid="{00000000-0005-0000-0000-00003E000000}"/>
    <cellStyle name="Normalny 5 2 2" xfId="62" xr:uid="{00000000-0005-0000-0000-00003F000000}"/>
    <cellStyle name="Normalny 5 2 2 2" xfId="63" xr:uid="{00000000-0005-0000-0000-000040000000}"/>
    <cellStyle name="Normalny 5 2 3" xfId="64" xr:uid="{00000000-0005-0000-0000-000041000000}"/>
    <cellStyle name="Normalny 5 3" xfId="65" xr:uid="{00000000-0005-0000-0000-000042000000}"/>
    <cellStyle name="Normalny 5 3 2" xfId="66" xr:uid="{00000000-0005-0000-0000-000043000000}"/>
    <cellStyle name="Normalny 5 4" xfId="67" xr:uid="{00000000-0005-0000-0000-000044000000}"/>
    <cellStyle name="Normalny 6" xfId="68" xr:uid="{00000000-0005-0000-0000-000045000000}"/>
    <cellStyle name="Normalny 6 2" xfId="69" xr:uid="{00000000-0005-0000-0000-000046000000}"/>
    <cellStyle name="Normalny 6 2 2" xfId="70" xr:uid="{00000000-0005-0000-0000-000047000000}"/>
    <cellStyle name="Normalny 6 2 2 2" xfId="71" xr:uid="{00000000-0005-0000-0000-000048000000}"/>
    <cellStyle name="Normalny 6 2 3" xfId="72" xr:uid="{00000000-0005-0000-0000-000049000000}"/>
    <cellStyle name="Normalny 6 3" xfId="73" xr:uid="{00000000-0005-0000-0000-00004A000000}"/>
    <cellStyle name="Normalny 6 3 2" xfId="74" xr:uid="{00000000-0005-0000-0000-00004B000000}"/>
    <cellStyle name="Normalny 6 4" xfId="75" xr:uid="{00000000-0005-0000-0000-00004C000000}"/>
    <cellStyle name="Normalny 7" xfId="76" xr:uid="{00000000-0005-0000-0000-00004D000000}"/>
    <cellStyle name="Normalny 7 2" xfId="77" xr:uid="{00000000-0005-0000-0000-00004E000000}"/>
    <cellStyle name="Normalny 7 3" xfId="78" xr:uid="{00000000-0005-0000-0000-00004F000000}"/>
    <cellStyle name="Normalny 7 3 2" xfId="79" xr:uid="{00000000-0005-0000-0000-000050000000}"/>
    <cellStyle name="Normalny 7 4" xfId="80" xr:uid="{00000000-0005-0000-0000-000051000000}"/>
    <cellStyle name="Normalny 8" xfId="81" xr:uid="{00000000-0005-0000-0000-000052000000}"/>
    <cellStyle name="Normalny 9" xfId="82" xr:uid="{00000000-0005-0000-0000-000053000000}"/>
    <cellStyle name="Normalny 9 2" xfId="83" xr:uid="{00000000-0005-0000-0000-000054000000}"/>
    <cellStyle name="Procentowy 2" xfId="84" xr:uid="{00000000-0005-0000-0000-000055000000}"/>
    <cellStyle name="Tekst objaśnienia 2" xfId="87" xr:uid="{BDAF3816-DC00-4165-B2F5-475ABADBA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120"/>
  <sheetViews>
    <sheetView showGridLines="0" tabSelected="1" zoomScale="70" zoomScaleNormal="70" workbookViewId="0">
      <selection activeCell="AE24" sqref="AE24"/>
    </sheetView>
  </sheetViews>
  <sheetFormatPr defaultColWidth="9.21875" defaultRowHeight="16.2"/>
  <cols>
    <col min="1" max="1" width="8.77734375" style="5" customWidth="1"/>
    <col min="2" max="2" width="20.77734375" style="4" customWidth="1"/>
    <col min="3" max="3" width="70.77734375" style="7" customWidth="1"/>
    <col min="4" max="4" width="8.77734375" style="6" customWidth="1"/>
    <col min="5" max="5" width="70.77734375" style="7" customWidth="1"/>
    <col min="6" max="9" width="20.77734375" style="15" customWidth="1"/>
    <col min="10" max="10" width="20.77734375" style="16" customWidth="1"/>
    <col min="11" max="14" width="20.77734375" style="8" customWidth="1"/>
    <col min="15" max="16" width="20.77734375" style="9" customWidth="1"/>
    <col min="17" max="19" width="20.77734375" style="10" customWidth="1"/>
    <col min="20" max="23" width="20.77734375" style="11" customWidth="1"/>
    <col min="24" max="26" width="60.77734375" style="11" customWidth="1"/>
    <col min="27" max="27" width="60.77734375" style="12" customWidth="1"/>
    <col min="28" max="16384" width="9.21875" style="4"/>
  </cols>
  <sheetData>
    <row r="1" spans="1:30" ht="29.25" customHeight="1">
      <c r="A1" s="22" t="s">
        <v>180</v>
      </c>
      <c r="B1" s="23"/>
      <c r="C1" s="23"/>
      <c r="D1" s="23"/>
      <c r="E1" s="23"/>
      <c r="F1" s="24"/>
      <c r="G1" s="24"/>
      <c r="H1" s="24"/>
      <c r="I1" s="24"/>
      <c r="J1" s="24"/>
      <c r="K1" s="24"/>
      <c r="L1" s="23"/>
      <c r="M1" s="23"/>
      <c r="N1" s="23"/>
      <c r="O1" s="23"/>
      <c r="P1" s="23"/>
      <c r="Q1" s="23"/>
      <c r="R1" s="23"/>
      <c r="S1" s="23"/>
      <c r="T1" s="23"/>
      <c r="U1" s="23"/>
      <c r="V1" s="23"/>
      <c r="W1" s="23"/>
      <c r="X1" s="23"/>
      <c r="Y1" s="23"/>
      <c r="Z1" s="23"/>
      <c r="AA1" s="23"/>
    </row>
    <row r="2" spans="1:30" s="3" customFormat="1" ht="17.399999999999999">
      <c r="A2" s="25" t="s">
        <v>130</v>
      </c>
      <c r="B2" s="26"/>
      <c r="C2" s="27"/>
      <c r="D2" s="28"/>
      <c r="E2" s="23"/>
      <c r="F2" s="24"/>
      <c r="G2" s="29"/>
      <c r="H2" s="29"/>
      <c r="I2" s="29"/>
      <c r="J2" s="30"/>
      <c r="K2" s="30"/>
      <c r="L2" s="31"/>
      <c r="M2" s="31"/>
      <c r="N2" s="31"/>
      <c r="O2" s="31"/>
      <c r="P2" s="32"/>
      <c r="Q2" s="33"/>
      <c r="R2" s="33"/>
      <c r="S2" s="33"/>
      <c r="T2" s="2"/>
      <c r="U2" s="2"/>
      <c r="V2" s="2"/>
      <c r="W2" s="2"/>
      <c r="X2" s="2"/>
      <c r="Y2" s="2"/>
      <c r="Z2" s="2"/>
      <c r="AA2" s="2"/>
      <c r="AB2" s="2"/>
      <c r="AC2" s="2"/>
      <c r="AD2" s="2"/>
    </row>
    <row r="3" spans="1:30" s="3" customFormat="1" ht="17.399999999999999">
      <c r="A3" s="34" t="s">
        <v>139</v>
      </c>
      <c r="B3" s="26"/>
      <c r="C3" s="27"/>
      <c r="D3" s="28"/>
      <c r="E3" s="23"/>
      <c r="F3" s="24"/>
      <c r="G3" s="29"/>
      <c r="H3" s="29"/>
      <c r="I3" s="29"/>
      <c r="J3" s="30"/>
      <c r="K3" s="30"/>
      <c r="L3" s="31"/>
      <c r="M3" s="31"/>
      <c r="N3" s="31"/>
      <c r="O3" s="31"/>
      <c r="P3" s="32"/>
      <c r="Q3" s="33"/>
      <c r="R3" s="33"/>
      <c r="S3" s="33"/>
      <c r="T3" s="2"/>
      <c r="U3" s="2"/>
      <c r="V3" s="2"/>
      <c r="W3" s="2"/>
      <c r="X3" s="2"/>
      <c r="Y3" s="2"/>
      <c r="Z3" s="2"/>
      <c r="AA3" s="2"/>
      <c r="AB3" s="2"/>
      <c r="AC3" s="2"/>
      <c r="AD3" s="2"/>
    </row>
    <row r="4" spans="1:30" s="3" customFormat="1" ht="17.399999999999999">
      <c r="A4" s="25" t="s">
        <v>107</v>
      </c>
      <c r="B4" s="26" t="s">
        <v>108</v>
      </c>
      <c r="C4" s="27"/>
      <c r="D4" s="28"/>
      <c r="E4" s="23"/>
      <c r="F4" s="24"/>
      <c r="G4" s="29"/>
      <c r="H4" s="29"/>
      <c r="I4" s="29"/>
      <c r="J4" s="30"/>
      <c r="K4" s="30"/>
      <c r="L4" s="31"/>
      <c r="M4" s="31"/>
      <c r="N4" s="31"/>
      <c r="O4" s="31"/>
      <c r="P4" s="32"/>
      <c r="Q4" s="33"/>
      <c r="R4" s="33"/>
      <c r="S4" s="33"/>
      <c r="T4" s="2"/>
      <c r="U4" s="2"/>
      <c r="V4" s="2"/>
      <c r="W4" s="2"/>
      <c r="X4" s="2"/>
      <c r="Y4" s="2"/>
      <c r="Z4" s="2"/>
      <c r="AA4" s="2"/>
      <c r="AB4" s="2"/>
      <c r="AC4" s="2"/>
      <c r="AD4" s="2"/>
    </row>
    <row r="5" spans="1:30" s="3" customFormat="1" ht="17.399999999999999">
      <c r="A5" s="35" t="s">
        <v>122</v>
      </c>
      <c r="B5" s="36" t="s">
        <v>134</v>
      </c>
      <c r="C5" s="27"/>
      <c r="D5" s="28"/>
      <c r="E5" s="23"/>
      <c r="F5" s="24"/>
      <c r="G5" s="29"/>
      <c r="H5" s="29"/>
      <c r="I5" s="29"/>
      <c r="J5" s="30"/>
      <c r="K5" s="30"/>
      <c r="L5" s="31"/>
      <c r="M5" s="31"/>
      <c r="N5" s="31"/>
      <c r="O5" s="31"/>
      <c r="P5" s="32"/>
      <c r="Q5" s="33"/>
      <c r="R5" s="33"/>
      <c r="S5" s="33"/>
      <c r="T5" s="2"/>
      <c r="U5" s="2"/>
      <c r="V5" s="2"/>
      <c r="W5" s="2"/>
      <c r="X5" s="2"/>
      <c r="Y5" s="2"/>
      <c r="Z5" s="2"/>
      <c r="AA5" s="2"/>
      <c r="AB5" s="2"/>
      <c r="AC5" s="2"/>
      <c r="AD5" s="2"/>
    </row>
    <row r="6" spans="1:30" s="3" customFormat="1" ht="17.399999999999999">
      <c r="A6" s="37">
        <v>6</v>
      </c>
      <c r="B6" s="36" t="s">
        <v>191</v>
      </c>
      <c r="C6" s="27"/>
      <c r="D6" s="28"/>
      <c r="E6" s="23"/>
      <c r="F6" s="24"/>
      <c r="G6" s="29"/>
      <c r="H6" s="29"/>
      <c r="I6" s="29"/>
      <c r="J6" s="30"/>
      <c r="K6" s="30"/>
      <c r="L6" s="31"/>
      <c r="M6" s="31"/>
      <c r="N6" s="31"/>
      <c r="O6" s="31"/>
      <c r="P6" s="32"/>
      <c r="Q6" s="33"/>
      <c r="R6" s="33"/>
      <c r="S6" s="33"/>
      <c r="T6" s="2"/>
      <c r="U6" s="2"/>
      <c r="V6" s="2"/>
      <c r="W6" s="2"/>
      <c r="X6" s="2"/>
      <c r="Y6" s="2"/>
      <c r="Z6" s="2"/>
      <c r="AA6" s="2"/>
      <c r="AB6" s="2"/>
      <c r="AC6" s="2"/>
      <c r="AD6" s="2"/>
    </row>
    <row r="7" spans="1:30" s="3" customFormat="1" ht="17.399999999999999">
      <c r="A7" s="37">
        <v>7</v>
      </c>
      <c r="B7" s="36" t="s">
        <v>147</v>
      </c>
      <c r="C7" s="27"/>
      <c r="D7" s="28"/>
      <c r="E7" s="23"/>
      <c r="F7" s="24"/>
      <c r="G7" s="29"/>
      <c r="H7" s="29"/>
      <c r="I7" s="29"/>
      <c r="J7" s="30"/>
      <c r="K7" s="30"/>
      <c r="L7" s="31"/>
      <c r="M7" s="31"/>
      <c r="N7" s="31"/>
      <c r="O7" s="31"/>
      <c r="P7" s="32"/>
      <c r="Q7" s="33"/>
      <c r="R7" s="33"/>
      <c r="S7" s="33"/>
      <c r="T7" s="2"/>
      <c r="U7" s="2"/>
      <c r="V7" s="2"/>
      <c r="W7" s="2"/>
      <c r="X7" s="2"/>
      <c r="Y7" s="2"/>
      <c r="Z7" s="2"/>
      <c r="AA7" s="2"/>
      <c r="AB7" s="2"/>
      <c r="AC7" s="2"/>
      <c r="AD7" s="2"/>
    </row>
    <row r="8" spans="1:30" s="3" customFormat="1" ht="17.399999999999999">
      <c r="A8" s="38">
        <v>8</v>
      </c>
      <c r="B8" s="39" t="s">
        <v>138</v>
      </c>
      <c r="C8" s="40"/>
      <c r="D8" s="28"/>
      <c r="E8" s="23"/>
      <c r="F8" s="24"/>
      <c r="G8" s="29"/>
      <c r="H8" s="29"/>
      <c r="I8" s="29"/>
      <c r="J8" s="30"/>
      <c r="K8" s="30"/>
      <c r="L8" s="31"/>
      <c r="M8" s="31"/>
      <c r="N8" s="31"/>
      <c r="O8" s="31"/>
      <c r="P8" s="32"/>
      <c r="Q8" s="33"/>
      <c r="R8" s="33"/>
      <c r="S8" s="33"/>
      <c r="T8" s="2"/>
      <c r="U8" s="2"/>
      <c r="V8" s="2"/>
      <c r="W8" s="2"/>
      <c r="X8" s="2"/>
      <c r="Y8" s="2"/>
      <c r="Z8" s="2"/>
      <c r="AA8" s="2"/>
      <c r="AB8" s="2"/>
      <c r="AC8" s="2"/>
      <c r="AD8" s="2"/>
    </row>
    <row r="9" spans="1:30" s="3" customFormat="1" ht="17.399999999999999">
      <c r="A9" s="41"/>
      <c r="B9" s="42" t="s">
        <v>91</v>
      </c>
      <c r="C9" s="40"/>
      <c r="D9" s="28"/>
      <c r="E9" s="23"/>
      <c r="F9" s="24"/>
      <c r="G9" s="29"/>
      <c r="H9" s="29"/>
      <c r="I9" s="29"/>
      <c r="J9" s="30"/>
      <c r="K9" s="30"/>
      <c r="L9" s="31"/>
      <c r="M9" s="31"/>
      <c r="N9" s="31"/>
      <c r="O9" s="31"/>
      <c r="P9" s="32"/>
      <c r="Q9" s="33"/>
      <c r="R9" s="33"/>
      <c r="S9" s="33"/>
      <c r="T9" s="2"/>
      <c r="U9" s="2"/>
      <c r="V9" s="2"/>
      <c r="W9" s="2"/>
      <c r="X9" s="2"/>
      <c r="Y9" s="2"/>
      <c r="Z9" s="2"/>
      <c r="AA9" s="2"/>
      <c r="AB9" s="2"/>
      <c r="AC9" s="2"/>
      <c r="AD9" s="2"/>
    </row>
    <row r="10" spans="1:30" s="3" customFormat="1" ht="17.399999999999999">
      <c r="A10" s="41"/>
      <c r="B10" s="42" t="s">
        <v>92</v>
      </c>
      <c r="C10" s="40"/>
      <c r="D10" s="28"/>
      <c r="E10" s="23"/>
      <c r="F10" s="24"/>
      <c r="G10" s="29"/>
      <c r="H10" s="29"/>
      <c r="I10" s="29"/>
      <c r="J10" s="30"/>
      <c r="K10" s="30"/>
      <c r="L10" s="31"/>
      <c r="M10" s="31"/>
      <c r="N10" s="31"/>
      <c r="O10" s="31"/>
      <c r="P10" s="32"/>
      <c r="Q10" s="33"/>
      <c r="R10" s="33"/>
      <c r="S10" s="33"/>
      <c r="T10" s="2"/>
      <c r="U10" s="2"/>
      <c r="V10" s="2"/>
      <c r="W10" s="2"/>
      <c r="X10" s="2"/>
      <c r="Y10" s="2"/>
      <c r="Z10" s="2"/>
      <c r="AA10" s="2"/>
      <c r="AB10" s="2"/>
      <c r="AC10" s="2"/>
      <c r="AD10" s="2"/>
    </row>
    <row r="11" spans="1:30" s="3" customFormat="1" ht="17.399999999999999">
      <c r="A11" s="41"/>
      <c r="B11" s="43" t="s">
        <v>93</v>
      </c>
      <c r="C11" s="40"/>
      <c r="D11" s="28"/>
      <c r="E11" s="23"/>
      <c r="F11" s="24"/>
      <c r="G11" s="29"/>
      <c r="H11" s="29"/>
      <c r="I11" s="29"/>
      <c r="J11" s="30"/>
      <c r="K11" s="30"/>
      <c r="L11" s="31"/>
      <c r="M11" s="31"/>
      <c r="N11" s="31"/>
      <c r="O11" s="31"/>
      <c r="P11" s="32"/>
      <c r="Q11" s="33"/>
      <c r="R11" s="33"/>
      <c r="S11" s="33"/>
      <c r="T11" s="2"/>
      <c r="U11" s="2"/>
      <c r="V11" s="2"/>
      <c r="W11" s="2"/>
      <c r="X11" s="2"/>
      <c r="Y11" s="2"/>
      <c r="Z11" s="2"/>
      <c r="AA11" s="2"/>
      <c r="AB11" s="2"/>
      <c r="AC11" s="2"/>
      <c r="AD11" s="2"/>
    </row>
    <row r="12" spans="1:30" s="3" customFormat="1" ht="17.399999999999999">
      <c r="A12" s="41"/>
      <c r="B12" s="44" t="s">
        <v>131</v>
      </c>
      <c r="C12" s="40"/>
      <c r="D12" s="28"/>
      <c r="E12" s="23"/>
      <c r="F12" s="24"/>
      <c r="G12" s="29"/>
      <c r="H12" s="29"/>
      <c r="I12" s="29"/>
      <c r="J12" s="30"/>
      <c r="K12" s="30"/>
      <c r="L12" s="31"/>
      <c r="M12" s="31"/>
      <c r="N12" s="31"/>
      <c r="O12" s="31"/>
      <c r="P12" s="32"/>
      <c r="Q12" s="33"/>
      <c r="R12" s="33"/>
      <c r="S12" s="33"/>
      <c r="T12" s="2"/>
      <c r="U12" s="2"/>
      <c r="V12" s="2"/>
      <c r="W12" s="2"/>
      <c r="X12" s="2"/>
      <c r="Y12" s="2"/>
      <c r="Z12" s="2"/>
      <c r="AA12" s="2"/>
      <c r="AB12" s="2"/>
      <c r="AC12" s="2"/>
      <c r="AD12" s="2"/>
    </row>
    <row r="13" spans="1:30" s="3" customFormat="1" ht="17.399999999999999">
      <c r="A13" s="38"/>
      <c r="B13" s="44" t="s">
        <v>187</v>
      </c>
      <c r="C13" s="40"/>
      <c r="D13" s="28"/>
      <c r="E13" s="23"/>
      <c r="F13" s="24"/>
      <c r="G13" s="29"/>
      <c r="H13" s="29"/>
      <c r="I13" s="29"/>
      <c r="J13" s="30"/>
      <c r="K13" s="30"/>
      <c r="L13" s="31"/>
      <c r="M13" s="31"/>
      <c r="N13" s="31"/>
      <c r="O13" s="31"/>
      <c r="P13" s="32"/>
      <c r="Q13" s="33"/>
      <c r="R13" s="33"/>
      <c r="S13" s="33"/>
      <c r="T13" s="2"/>
      <c r="U13" s="2"/>
      <c r="V13" s="2"/>
      <c r="W13" s="2"/>
      <c r="X13" s="2"/>
      <c r="Y13" s="2"/>
      <c r="Z13" s="2"/>
      <c r="AA13" s="2"/>
      <c r="AB13" s="2"/>
      <c r="AC13" s="2"/>
      <c r="AD13" s="2"/>
    </row>
    <row r="14" spans="1:30" s="3" customFormat="1" ht="17.399999999999999">
      <c r="A14" s="38">
        <v>9</v>
      </c>
      <c r="B14" s="43" t="s">
        <v>188</v>
      </c>
      <c r="C14" s="40"/>
      <c r="D14" s="28"/>
      <c r="E14" s="23"/>
      <c r="F14" s="24"/>
      <c r="G14" s="29"/>
      <c r="H14" s="29"/>
      <c r="I14" s="29"/>
      <c r="J14" s="30"/>
      <c r="K14" s="30"/>
      <c r="L14" s="31"/>
      <c r="M14" s="31"/>
      <c r="N14" s="31"/>
      <c r="O14" s="31"/>
      <c r="P14" s="32"/>
      <c r="Q14" s="33"/>
      <c r="R14" s="33"/>
      <c r="S14" s="33"/>
      <c r="T14" s="2"/>
      <c r="U14" s="2"/>
      <c r="V14" s="2"/>
      <c r="W14" s="2"/>
      <c r="X14" s="2"/>
      <c r="Y14" s="2"/>
      <c r="Z14" s="2"/>
      <c r="AA14" s="2"/>
      <c r="AB14" s="2"/>
      <c r="AC14" s="2"/>
      <c r="AD14" s="2"/>
    </row>
    <row r="15" spans="1:30" s="3" customFormat="1" ht="17.399999999999999">
      <c r="A15" s="38">
        <v>10</v>
      </c>
      <c r="B15" s="43" t="s">
        <v>189</v>
      </c>
      <c r="C15" s="40"/>
      <c r="D15" s="28"/>
      <c r="E15" s="23"/>
      <c r="F15" s="24"/>
      <c r="G15" s="29"/>
      <c r="H15" s="29"/>
      <c r="I15" s="29"/>
      <c r="J15" s="30"/>
      <c r="K15" s="30"/>
      <c r="L15" s="31"/>
      <c r="M15" s="31"/>
      <c r="N15" s="31"/>
      <c r="O15" s="31"/>
      <c r="P15" s="32"/>
      <c r="Q15" s="33"/>
      <c r="R15" s="33"/>
      <c r="S15" s="33"/>
      <c r="T15" s="2"/>
      <c r="U15" s="2"/>
      <c r="V15" s="2"/>
      <c r="W15" s="2"/>
      <c r="X15" s="2"/>
      <c r="Y15" s="2"/>
      <c r="Z15" s="2"/>
      <c r="AA15" s="2"/>
      <c r="AB15" s="2"/>
      <c r="AC15" s="2"/>
      <c r="AD15" s="2"/>
    </row>
    <row r="16" spans="1:30" s="3" customFormat="1" ht="17.399999999999999">
      <c r="A16" s="38">
        <v>11</v>
      </c>
      <c r="B16" s="43" t="s">
        <v>148</v>
      </c>
      <c r="C16" s="40"/>
      <c r="D16" s="28"/>
      <c r="E16" s="23"/>
      <c r="F16" s="24"/>
      <c r="G16" s="29"/>
      <c r="H16" s="29"/>
      <c r="I16" s="29"/>
      <c r="J16" s="30"/>
      <c r="K16" s="30"/>
      <c r="L16" s="31"/>
      <c r="M16" s="31"/>
      <c r="N16" s="31"/>
      <c r="O16" s="31"/>
      <c r="P16" s="32"/>
      <c r="Q16" s="33"/>
      <c r="R16" s="33"/>
      <c r="S16" s="33"/>
      <c r="T16" s="2"/>
      <c r="U16" s="2"/>
      <c r="V16" s="2"/>
      <c r="W16" s="2"/>
      <c r="X16" s="2"/>
      <c r="Y16" s="2"/>
      <c r="Z16" s="2"/>
      <c r="AA16" s="2"/>
      <c r="AB16" s="2"/>
      <c r="AC16" s="2"/>
      <c r="AD16" s="2"/>
    </row>
    <row r="17" spans="1:30" s="3" customFormat="1" ht="17.399999999999999">
      <c r="A17" s="37">
        <v>12</v>
      </c>
      <c r="B17" s="36" t="s">
        <v>109</v>
      </c>
      <c r="C17" s="40"/>
      <c r="D17" s="28"/>
      <c r="E17" s="23"/>
      <c r="F17" s="24"/>
      <c r="G17" s="29"/>
      <c r="H17" s="29"/>
      <c r="I17" s="29"/>
      <c r="J17" s="30"/>
      <c r="K17" s="30"/>
      <c r="L17" s="31"/>
      <c r="M17" s="31"/>
      <c r="N17" s="31"/>
      <c r="O17" s="31"/>
      <c r="P17" s="32"/>
      <c r="Q17" s="33"/>
      <c r="R17" s="33"/>
      <c r="S17" s="33"/>
      <c r="T17" s="2"/>
      <c r="U17" s="2"/>
      <c r="V17" s="2"/>
      <c r="W17" s="2"/>
      <c r="X17" s="2"/>
      <c r="Y17" s="2"/>
      <c r="Z17" s="2"/>
      <c r="AA17" s="2"/>
      <c r="AB17" s="2"/>
      <c r="AC17" s="2"/>
      <c r="AD17" s="2"/>
    </row>
    <row r="18" spans="1:30" s="3" customFormat="1" ht="17.399999999999999">
      <c r="A18" s="37">
        <v>13</v>
      </c>
      <c r="B18" s="36" t="s">
        <v>119</v>
      </c>
      <c r="C18" s="40"/>
      <c r="D18" s="28"/>
      <c r="E18" s="23"/>
      <c r="F18" s="24"/>
      <c r="G18" s="29"/>
      <c r="H18" s="29"/>
      <c r="I18" s="29"/>
      <c r="J18" s="30"/>
      <c r="K18" s="30"/>
      <c r="L18" s="31"/>
      <c r="M18" s="31"/>
      <c r="N18" s="31"/>
      <c r="O18" s="31"/>
      <c r="P18" s="32"/>
      <c r="Q18" s="33"/>
      <c r="R18" s="33"/>
      <c r="S18" s="33"/>
      <c r="T18" s="2"/>
      <c r="U18" s="2"/>
      <c r="V18" s="2"/>
      <c r="W18" s="2"/>
      <c r="X18" s="2"/>
      <c r="Y18" s="2"/>
      <c r="Z18" s="2"/>
      <c r="AA18" s="2"/>
      <c r="AB18" s="2"/>
      <c r="AC18" s="2"/>
      <c r="AD18" s="2"/>
    </row>
    <row r="19" spans="1:30" s="3" customFormat="1" ht="17.399999999999999">
      <c r="A19" s="37">
        <v>14</v>
      </c>
      <c r="B19" s="36" t="s">
        <v>110</v>
      </c>
      <c r="C19" s="40"/>
      <c r="D19" s="28"/>
      <c r="E19" s="23"/>
      <c r="F19" s="24"/>
      <c r="G19" s="29"/>
      <c r="H19" s="29"/>
      <c r="I19" s="29"/>
      <c r="J19" s="30"/>
      <c r="K19" s="30"/>
      <c r="L19" s="31"/>
      <c r="M19" s="31"/>
      <c r="N19" s="31"/>
      <c r="O19" s="31"/>
      <c r="P19" s="32"/>
      <c r="Q19" s="33"/>
      <c r="R19" s="33"/>
      <c r="S19" s="33"/>
      <c r="T19" s="2"/>
      <c r="U19" s="2"/>
      <c r="V19" s="2"/>
      <c r="W19" s="2"/>
      <c r="X19" s="2"/>
      <c r="Y19" s="2"/>
      <c r="Z19" s="2"/>
      <c r="AA19" s="2"/>
      <c r="AB19" s="2"/>
      <c r="AC19" s="2"/>
      <c r="AD19" s="2"/>
    </row>
    <row r="20" spans="1:30" s="3" customFormat="1" ht="17.399999999999999">
      <c r="A20" s="38" t="s">
        <v>132</v>
      </c>
      <c r="B20" s="36" t="s">
        <v>190</v>
      </c>
      <c r="C20" s="40"/>
      <c r="D20" s="28"/>
      <c r="E20" s="23"/>
      <c r="F20" s="24"/>
      <c r="G20" s="29"/>
      <c r="H20" s="29"/>
      <c r="I20" s="29"/>
      <c r="J20" s="30"/>
      <c r="K20" s="30"/>
      <c r="L20" s="31"/>
      <c r="M20" s="31"/>
      <c r="N20" s="31"/>
      <c r="O20" s="31"/>
      <c r="P20" s="32"/>
      <c r="Q20" s="33"/>
      <c r="R20" s="33"/>
      <c r="S20" s="33"/>
      <c r="T20" s="2"/>
      <c r="U20" s="2"/>
      <c r="V20" s="2"/>
      <c r="W20" s="2"/>
      <c r="X20" s="2"/>
      <c r="Y20" s="2"/>
      <c r="Z20" s="2"/>
      <c r="AA20" s="2"/>
      <c r="AB20" s="2"/>
      <c r="AC20" s="2"/>
      <c r="AD20" s="2"/>
    </row>
    <row r="21" spans="1:30" s="3" customFormat="1" ht="17.399999999999999">
      <c r="A21" s="45"/>
      <c r="B21" s="36" t="s">
        <v>120</v>
      </c>
      <c r="C21" s="40"/>
      <c r="D21" s="28"/>
      <c r="E21" s="23"/>
      <c r="F21" s="24"/>
      <c r="G21" s="29"/>
      <c r="H21" s="29"/>
      <c r="I21" s="29"/>
      <c r="J21" s="30"/>
      <c r="K21" s="30"/>
      <c r="L21" s="31"/>
      <c r="M21" s="31"/>
      <c r="N21" s="31"/>
      <c r="O21" s="31"/>
      <c r="P21" s="32"/>
      <c r="Q21" s="33"/>
      <c r="R21" s="33"/>
      <c r="S21" s="33"/>
      <c r="T21" s="2"/>
      <c r="U21" s="2"/>
      <c r="V21" s="2"/>
      <c r="W21" s="2"/>
      <c r="X21" s="2"/>
      <c r="Y21" s="2"/>
      <c r="Z21" s="2"/>
      <c r="AA21" s="2"/>
      <c r="AB21" s="2"/>
      <c r="AC21" s="2"/>
      <c r="AD21" s="2"/>
    </row>
    <row r="22" spans="1:30" s="3" customFormat="1" ht="17.399999999999999">
      <c r="A22" s="35" t="s">
        <v>185</v>
      </c>
      <c r="B22" s="36" t="s">
        <v>186</v>
      </c>
      <c r="C22" s="40"/>
      <c r="D22" s="28"/>
      <c r="E22" s="23"/>
      <c r="F22" s="24"/>
      <c r="G22" s="29"/>
      <c r="H22" s="29"/>
      <c r="I22" s="29"/>
      <c r="J22" s="30"/>
      <c r="K22" s="30"/>
      <c r="L22" s="31"/>
      <c r="M22" s="31"/>
      <c r="N22" s="31"/>
      <c r="O22" s="31"/>
      <c r="P22" s="32"/>
      <c r="Q22" s="33"/>
      <c r="R22" s="33"/>
      <c r="S22" s="33"/>
      <c r="T22" s="2"/>
      <c r="U22" s="2"/>
      <c r="V22" s="2"/>
      <c r="W22" s="2"/>
      <c r="X22" s="2"/>
      <c r="Y22" s="2"/>
      <c r="Z22" s="2"/>
      <c r="AA22" s="2"/>
      <c r="AB22" s="2"/>
      <c r="AC22" s="2"/>
      <c r="AD22" s="2"/>
    </row>
    <row r="23" spans="1:30" s="3" customFormat="1" ht="17.399999999999999">
      <c r="A23" s="38" t="s">
        <v>184</v>
      </c>
      <c r="B23" s="36" t="s">
        <v>112</v>
      </c>
      <c r="C23" s="40"/>
      <c r="D23" s="28"/>
      <c r="E23" s="23"/>
      <c r="F23" s="24"/>
      <c r="G23" s="29"/>
      <c r="H23" s="29"/>
      <c r="I23" s="29"/>
      <c r="J23" s="30"/>
      <c r="K23" s="30"/>
      <c r="L23" s="31"/>
      <c r="M23" s="31"/>
      <c r="N23" s="31"/>
      <c r="O23" s="31"/>
      <c r="P23" s="32"/>
      <c r="Q23" s="33"/>
      <c r="R23" s="33"/>
      <c r="S23" s="33"/>
      <c r="T23" s="2"/>
      <c r="U23" s="2"/>
      <c r="V23" s="2"/>
      <c r="W23" s="2"/>
      <c r="X23" s="2"/>
      <c r="Y23" s="2"/>
      <c r="Z23" s="2"/>
      <c r="AA23" s="2"/>
      <c r="AB23" s="2"/>
      <c r="AC23" s="2"/>
      <c r="AD23" s="2"/>
    </row>
    <row r="24" spans="1:30" s="6" customFormat="1">
      <c r="A24" s="46">
        <v>1</v>
      </c>
      <c r="B24" s="46">
        <v>2</v>
      </c>
      <c r="C24" s="46">
        <v>3</v>
      </c>
      <c r="D24" s="46">
        <v>4</v>
      </c>
      <c r="E24" s="46">
        <v>5</v>
      </c>
      <c r="F24" s="46">
        <v>6</v>
      </c>
      <c r="G24" s="46">
        <v>7</v>
      </c>
      <c r="H24" s="46">
        <v>8</v>
      </c>
      <c r="I24" s="46">
        <v>9</v>
      </c>
      <c r="J24" s="46">
        <v>10</v>
      </c>
      <c r="K24" s="46">
        <v>11</v>
      </c>
      <c r="L24" s="46">
        <v>12</v>
      </c>
      <c r="M24" s="46">
        <v>13</v>
      </c>
      <c r="N24" s="46">
        <v>14</v>
      </c>
      <c r="O24" s="46">
        <v>15</v>
      </c>
      <c r="P24" s="46">
        <v>16</v>
      </c>
      <c r="Q24" s="46">
        <v>17</v>
      </c>
      <c r="R24" s="46">
        <v>18</v>
      </c>
      <c r="S24" s="46">
        <v>19</v>
      </c>
      <c r="T24" s="46">
        <v>20</v>
      </c>
      <c r="U24" s="46">
        <v>21</v>
      </c>
      <c r="V24" s="46">
        <v>22</v>
      </c>
      <c r="W24" s="46">
        <v>23</v>
      </c>
      <c r="X24" s="46">
        <v>24</v>
      </c>
      <c r="Y24" s="46">
        <v>25</v>
      </c>
      <c r="Z24" s="46">
        <v>26</v>
      </c>
      <c r="AA24" s="46">
        <v>27</v>
      </c>
    </row>
    <row r="25" spans="1:30" s="13" customFormat="1" ht="70.5" customHeight="1">
      <c r="A25" s="131" t="s">
        <v>0</v>
      </c>
      <c r="B25" s="131" t="s">
        <v>1</v>
      </c>
      <c r="C25" s="131" t="s">
        <v>2</v>
      </c>
      <c r="D25" s="131" t="s">
        <v>0</v>
      </c>
      <c r="E25" s="131" t="s">
        <v>3</v>
      </c>
      <c r="F25" s="131" t="s">
        <v>474</v>
      </c>
      <c r="G25" s="131" t="s">
        <v>72</v>
      </c>
      <c r="H25" s="131" t="s">
        <v>475</v>
      </c>
      <c r="I25" s="131" t="s">
        <v>476</v>
      </c>
      <c r="J25" s="132" t="s">
        <v>73</v>
      </c>
      <c r="K25" s="132" t="s">
        <v>4</v>
      </c>
      <c r="L25" s="132" t="s">
        <v>99</v>
      </c>
      <c r="M25" s="132" t="s">
        <v>121</v>
      </c>
      <c r="N25" s="133" t="s">
        <v>100</v>
      </c>
      <c r="O25" s="133" t="s">
        <v>101</v>
      </c>
      <c r="P25" s="133" t="s">
        <v>102</v>
      </c>
      <c r="Q25" s="133" t="s">
        <v>103</v>
      </c>
      <c r="R25" s="133" t="s">
        <v>104</v>
      </c>
      <c r="S25" s="133" t="s">
        <v>105</v>
      </c>
      <c r="T25" s="134" t="s">
        <v>106</v>
      </c>
      <c r="U25" s="134" t="s">
        <v>477</v>
      </c>
      <c r="V25" s="134" t="s">
        <v>118</v>
      </c>
      <c r="W25" s="134" t="s">
        <v>117</v>
      </c>
      <c r="X25" s="134" t="s">
        <v>113</v>
      </c>
      <c r="Y25" s="134" t="s">
        <v>128</v>
      </c>
      <c r="Z25" s="134" t="s">
        <v>111</v>
      </c>
      <c r="AA25" s="134" t="s">
        <v>129</v>
      </c>
    </row>
    <row r="26" spans="1:30" s="36" customFormat="1" ht="210">
      <c r="A26" s="47">
        <v>1</v>
      </c>
      <c r="B26" s="51" t="s">
        <v>68</v>
      </c>
      <c r="C26" s="52" t="s">
        <v>25</v>
      </c>
      <c r="D26" s="51">
        <v>1</v>
      </c>
      <c r="E26" s="52" t="s">
        <v>38</v>
      </c>
      <c r="F26" s="48" t="s">
        <v>115</v>
      </c>
      <c r="G26" s="48" t="s">
        <v>97</v>
      </c>
      <c r="H26" s="48" t="s">
        <v>86</v>
      </c>
      <c r="I26" s="48" t="s">
        <v>115</v>
      </c>
      <c r="J26" s="48" t="s">
        <v>143</v>
      </c>
      <c r="K26" s="48"/>
      <c r="L26" s="48"/>
      <c r="M26" s="48" t="s">
        <v>341</v>
      </c>
      <c r="N26" s="48"/>
      <c r="O26" s="49">
        <v>270894161.39999998</v>
      </c>
      <c r="P26" s="49">
        <v>112973143.77</v>
      </c>
      <c r="Q26" s="49"/>
      <c r="R26" s="49">
        <v>145459741.63</v>
      </c>
      <c r="S26" s="49">
        <v>12461276</v>
      </c>
      <c r="T26" s="49">
        <v>73000000</v>
      </c>
      <c r="U26" s="49" t="s">
        <v>158</v>
      </c>
      <c r="V26" s="53" t="s">
        <v>164</v>
      </c>
      <c r="W26" s="54" t="s">
        <v>211</v>
      </c>
      <c r="X26" s="19"/>
      <c r="Y26" s="19"/>
      <c r="Z26" s="19" t="s">
        <v>342</v>
      </c>
      <c r="AA26" s="19" t="s">
        <v>414</v>
      </c>
    </row>
    <row r="27" spans="1:30" s="36" customFormat="1" ht="300">
      <c r="A27" s="47">
        <v>1</v>
      </c>
      <c r="B27" s="51" t="s">
        <v>68</v>
      </c>
      <c r="C27" s="52" t="s">
        <v>25</v>
      </c>
      <c r="D27" s="51">
        <v>2</v>
      </c>
      <c r="E27" s="52" t="s">
        <v>39</v>
      </c>
      <c r="F27" s="51" t="s">
        <v>115</v>
      </c>
      <c r="G27" s="51" t="s">
        <v>97</v>
      </c>
      <c r="H27" s="51" t="s">
        <v>86</v>
      </c>
      <c r="I27" s="51" t="s">
        <v>115</v>
      </c>
      <c r="J27" s="48" t="s">
        <v>143</v>
      </c>
      <c r="K27" s="48"/>
      <c r="L27" s="48"/>
      <c r="M27" s="48" t="s">
        <v>415</v>
      </c>
      <c r="N27" s="48"/>
      <c r="O27" s="49">
        <v>386044600.45999998</v>
      </c>
      <c r="P27" s="49">
        <v>117378122.40000001</v>
      </c>
      <c r="Q27" s="49"/>
      <c r="R27" s="49">
        <f>O27-P27-S27</f>
        <v>240128627.05999994</v>
      </c>
      <c r="S27" s="49">
        <v>28537851</v>
      </c>
      <c r="T27" s="49">
        <v>120000000</v>
      </c>
      <c r="U27" s="49" t="s">
        <v>158</v>
      </c>
      <c r="V27" s="54" t="s">
        <v>166</v>
      </c>
      <c r="W27" s="54" t="s">
        <v>211</v>
      </c>
      <c r="X27" s="19"/>
      <c r="Y27" s="19"/>
      <c r="Z27" s="55" t="s">
        <v>416</v>
      </c>
      <c r="AA27" s="55" t="s">
        <v>417</v>
      </c>
    </row>
    <row r="28" spans="1:30" s="36" customFormat="1" ht="60">
      <c r="A28" s="47">
        <v>1</v>
      </c>
      <c r="B28" s="51" t="s">
        <v>68</v>
      </c>
      <c r="C28" s="52" t="s">
        <v>25</v>
      </c>
      <c r="D28" s="51">
        <v>3</v>
      </c>
      <c r="E28" s="52" t="s">
        <v>40</v>
      </c>
      <c r="F28" s="48" t="s">
        <v>115</v>
      </c>
      <c r="G28" s="48" t="s">
        <v>97</v>
      </c>
      <c r="H28" s="48" t="s">
        <v>133</v>
      </c>
      <c r="I28" s="48" t="s">
        <v>115</v>
      </c>
      <c r="J28" s="48" t="s">
        <v>143</v>
      </c>
      <c r="K28" s="48" t="s">
        <v>114</v>
      </c>
      <c r="L28" s="48" t="s">
        <v>212</v>
      </c>
      <c r="M28" s="48" t="s">
        <v>167</v>
      </c>
      <c r="N28" s="48"/>
      <c r="O28" s="49">
        <v>250678996.5</v>
      </c>
      <c r="P28" s="49">
        <v>172770575</v>
      </c>
      <c r="Q28" s="49"/>
      <c r="R28" s="49"/>
      <c r="S28" s="49">
        <v>77908421.5</v>
      </c>
      <c r="T28" s="49"/>
      <c r="U28" s="49" t="s">
        <v>115</v>
      </c>
      <c r="V28" s="49" t="s">
        <v>168</v>
      </c>
      <c r="W28" s="49" t="s">
        <v>165</v>
      </c>
      <c r="X28" s="19"/>
      <c r="Y28" s="19"/>
      <c r="Z28" s="55" t="s">
        <v>347</v>
      </c>
      <c r="AA28" s="19"/>
    </row>
    <row r="29" spans="1:30" s="36" customFormat="1" ht="120">
      <c r="A29" s="48">
        <v>1</v>
      </c>
      <c r="B29" s="48" t="s">
        <v>68</v>
      </c>
      <c r="C29" s="19" t="s">
        <v>25</v>
      </c>
      <c r="D29" s="48">
        <v>4</v>
      </c>
      <c r="E29" s="19" t="s">
        <v>41</v>
      </c>
      <c r="F29" s="48" t="s">
        <v>115</v>
      </c>
      <c r="G29" s="48" t="s">
        <v>6</v>
      </c>
      <c r="H29" s="48" t="s">
        <v>86</v>
      </c>
      <c r="I29" s="48" t="s">
        <v>115</v>
      </c>
      <c r="J29" s="48" t="s">
        <v>143</v>
      </c>
      <c r="K29" s="48" t="s">
        <v>114</v>
      </c>
      <c r="L29" s="48"/>
      <c r="M29" s="56" t="s">
        <v>167</v>
      </c>
      <c r="N29" s="48"/>
      <c r="O29" s="49">
        <v>13240414.66</v>
      </c>
      <c r="P29" s="49">
        <v>9149879.9600000009</v>
      </c>
      <c r="Q29" s="49"/>
      <c r="R29" s="49">
        <v>4090534.6999999993</v>
      </c>
      <c r="S29" s="49"/>
      <c r="T29" s="49"/>
      <c r="U29" s="49" t="s">
        <v>158</v>
      </c>
      <c r="V29" s="49" t="s">
        <v>213</v>
      </c>
      <c r="W29" s="49" t="s">
        <v>349</v>
      </c>
      <c r="X29" s="19" t="s">
        <v>418</v>
      </c>
      <c r="Y29" s="57"/>
      <c r="Z29" s="19" t="s">
        <v>419</v>
      </c>
      <c r="AA29" s="55"/>
    </row>
    <row r="30" spans="1:30" s="36" customFormat="1" ht="170.25" customHeight="1">
      <c r="A30" s="48">
        <v>1</v>
      </c>
      <c r="B30" s="48" t="s">
        <v>68</v>
      </c>
      <c r="C30" s="19" t="s">
        <v>25</v>
      </c>
      <c r="D30" s="48">
        <v>5</v>
      </c>
      <c r="E30" s="19" t="s">
        <v>42</v>
      </c>
      <c r="F30" s="48" t="s">
        <v>115</v>
      </c>
      <c r="G30" s="48" t="s">
        <v>97</v>
      </c>
      <c r="H30" s="48" t="s">
        <v>380</v>
      </c>
      <c r="I30" s="48" t="s">
        <v>115</v>
      </c>
      <c r="J30" s="48" t="s">
        <v>143</v>
      </c>
      <c r="K30" s="48" t="s">
        <v>115</v>
      </c>
      <c r="L30" s="48" t="s">
        <v>214</v>
      </c>
      <c r="M30" s="48"/>
      <c r="N30" s="48" t="s">
        <v>215</v>
      </c>
      <c r="O30" s="49">
        <v>73800000</v>
      </c>
      <c r="P30" s="49"/>
      <c r="Q30" s="49"/>
      <c r="R30" s="49"/>
      <c r="S30" s="49"/>
      <c r="T30" s="49"/>
      <c r="U30" s="49"/>
      <c r="V30" s="58" t="s">
        <v>250</v>
      </c>
      <c r="W30" s="59" t="s">
        <v>216</v>
      </c>
      <c r="X30" s="59" t="s">
        <v>252</v>
      </c>
      <c r="Y30" s="19"/>
      <c r="Z30" s="59" t="s">
        <v>251</v>
      </c>
      <c r="AA30" s="19"/>
    </row>
    <row r="31" spans="1:30" s="36" customFormat="1" ht="105">
      <c r="A31" s="48">
        <v>1</v>
      </c>
      <c r="B31" s="48" t="s">
        <v>68</v>
      </c>
      <c r="C31" s="19" t="s">
        <v>25</v>
      </c>
      <c r="D31" s="48">
        <v>6</v>
      </c>
      <c r="E31" s="60" t="s">
        <v>177</v>
      </c>
      <c r="F31" s="48" t="s">
        <v>181</v>
      </c>
      <c r="G31" s="48" t="s">
        <v>97</v>
      </c>
      <c r="H31" s="48" t="s">
        <v>87</v>
      </c>
      <c r="I31" s="48" t="s">
        <v>115</v>
      </c>
      <c r="J31" s="48" t="s">
        <v>143</v>
      </c>
      <c r="K31" s="48" t="s">
        <v>115</v>
      </c>
      <c r="L31" s="48" t="s">
        <v>343</v>
      </c>
      <c r="M31" s="48"/>
      <c r="N31" s="48" t="s">
        <v>344</v>
      </c>
      <c r="O31" s="49">
        <v>80000000</v>
      </c>
      <c r="P31" s="49"/>
      <c r="Q31" s="49"/>
      <c r="R31" s="49"/>
      <c r="S31" s="49"/>
      <c r="T31" s="49"/>
      <c r="U31" s="49" t="s">
        <v>311</v>
      </c>
      <c r="V31" s="49" t="s">
        <v>169</v>
      </c>
      <c r="W31" s="49" t="s">
        <v>345</v>
      </c>
      <c r="X31" s="61"/>
      <c r="Y31" s="62"/>
      <c r="Z31" s="61"/>
      <c r="AA31" s="19" t="s">
        <v>346</v>
      </c>
    </row>
    <row r="32" spans="1:30" s="36" customFormat="1" ht="174.75" customHeight="1">
      <c r="A32" s="48">
        <v>1</v>
      </c>
      <c r="B32" s="48" t="s">
        <v>68</v>
      </c>
      <c r="C32" s="19" t="s">
        <v>25</v>
      </c>
      <c r="D32" s="48">
        <v>7</v>
      </c>
      <c r="E32" s="60" t="s">
        <v>94</v>
      </c>
      <c r="F32" s="63" t="s">
        <v>115</v>
      </c>
      <c r="G32" s="48" t="s">
        <v>97</v>
      </c>
      <c r="H32" s="48" t="s">
        <v>380</v>
      </c>
      <c r="I32" s="48" t="s">
        <v>115</v>
      </c>
      <c r="J32" s="48" t="s">
        <v>143</v>
      </c>
      <c r="K32" s="48" t="s">
        <v>115</v>
      </c>
      <c r="L32" s="48" t="s">
        <v>214</v>
      </c>
      <c r="M32" s="48"/>
      <c r="N32" s="48" t="s">
        <v>215</v>
      </c>
      <c r="O32" s="49">
        <v>359160000</v>
      </c>
      <c r="P32" s="49"/>
      <c r="Q32" s="49"/>
      <c r="R32" s="49"/>
      <c r="S32" s="49"/>
      <c r="T32" s="49"/>
      <c r="U32" s="49"/>
      <c r="V32" s="58" t="s">
        <v>170</v>
      </c>
      <c r="W32" s="59" t="s">
        <v>218</v>
      </c>
      <c r="X32" s="59" t="s">
        <v>252</v>
      </c>
      <c r="Y32" s="61"/>
      <c r="Z32" s="59" t="s">
        <v>217</v>
      </c>
      <c r="AA32" s="55"/>
    </row>
    <row r="33" spans="1:27" s="36" customFormat="1" ht="30">
      <c r="A33" s="48">
        <v>1</v>
      </c>
      <c r="B33" s="48" t="s">
        <v>68</v>
      </c>
      <c r="C33" s="19" t="s">
        <v>25</v>
      </c>
      <c r="D33" s="48">
        <v>8</v>
      </c>
      <c r="E33" s="60" t="s">
        <v>43</v>
      </c>
      <c r="F33" s="48"/>
      <c r="G33" s="48" t="s">
        <v>97</v>
      </c>
      <c r="H33" s="48" t="s">
        <v>171</v>
      </c>
      <c r="I33" s="48"/>
      <c r="J33" s="48" t="s">
        <v>143</v>
      </c>
      <c r="K33" s="48"/>
      <c r="L33" s="48"/>
      <c r="M33" s="48"/>
      <c r="N33" s="48"/>
      <c r="O33" s="49"/>
      <c r="P33" s="49"/>
      <c r="Q33" s="49"/>
      <c r="R33" s="49"/>
      <c r="S33" s="49"/>
      <c r="T33" s="49"/>
      <c r="U33" s="49"/>
      <c r="V33" s="49"/>
      <c r="W33" s="49"/>
      <c r="X33" s="19"/>
      <c r="Y33" s="61"/>
      <c r="Z33" s="61"/>
      <c r="AA33" s="19"/>
    </row>
    <row r="34" spans="1:27" s="36" customFormat="1" ht="45">
      <c r="A34" s="48">
        <v>1</v>
      </c>
      <c r="B34" s="48" t="s">
        <v>68</v>
      </c>
      <c r="C34" s="19" t="s">
        <v>25</v>
      </c>
      <c r="D34" s="48">
        <v>9</v>
      </c>
      <c r="E34" s="60" t="s">
        <v>413</v>
      </c>
      <c r="F34" s="48"/>
      <c r="G34" s="48" t="s">
        <v>97</v>
      </c>
      <c r="H34" s="48" t="s">
        <v>171</v>
      </c>
      <c r="I34" s="48"/>
      <c r="J34" s="48" t="s">
        <v>143</v>
      </c>
      <c r="K34" s="48"/>
      <c r="L34" s="48"/>
      <c r="M34" s="48"/>
      <c r="N34" s="48"/>
      <c r="O34" s="49"/>
      <c r="P34" s="49"/>
      <c r="Q34" s="49"/>
      <c r="R34" s="49"/>
      <c r="S34" s="49"/>
      <c r="T34" s="49"/>
      <c r="U34" s="49"/>
      <c r="V34" s="49"/>
      <c r="W34" s="49"/>
      <c r="X34" s="19"/>
      <c r="Y34" s="61"/>
      <c r="Z34" s="61"/>
      <c r="AA34" s="19"/>
    </row>
    <row r="35" spans="1:27" s="36" customFormat="1" ht="60">
      <c r="A35" s="48">
        <v>1</v>
      </c>
      <c r="B35" s="48" t="s">
        <v>68</v>
      </c>
      <c r="C35" s="19" t="s">
        <v>25</v>
      </c>
      <c r="D35" s="48">
        <v>10</v>
      </c>
      <c r="E35" s="60" t="s">
        <v>219</v>
      </c>
      <c r="F35" s="48" t="s">
        <v>115</v>
      </c>
      <c r="G35" s="48" t="s">
        <v>97</v>
      </c>
      <c r="H35" s="48" t="s">
        <v>133</v>
      </c>
      <c r="I35" s="48" t="s">
        <v>115</v>
      </c>
      <c r="J35" s="48" t="s">
        <v>143</v>
      </c>
      <c r="K35" s="48" t="s">
        <v>114</v>
      </c>
      <c r="L35" s="48" t="s">
        <v>220</v>
      </c>
      <c r="M35" s="48" t="s">
        <v>221</v>
      </c>
      <c r="N35" s="48"/>
      <c r="O35" s="49">
        <v>97376691.599999994</v>
      </c>
      <c r="P35" s="49">
        <v>54016387.530000001</v>
      </c>
      <c r="Q35" s="49"/>
      <c r="R35" s="49"/>
      <c r="S35" s="49">
        <v>43360304.069999993</v>
      </c>
      <c r="T35" s="49"/>
      <c r="U35" s="49" t="s">
        <v>158</v>
      </c>
      <c r="V35" s="49" t="s">
        <v>222</v>
      </c>
      <c r="W35" s="49" t="s">
        <v>223</v>
      </c>
      <c r="X35" s="19"/>
      <c r="Y35" s="61"/>
      <c r="Z35" s="55" t="s">
        <v>348</v>
      </c>
      <c r="AA35" s="19"/>
    </row>
    <row r="36" spans="1:27" s="36" customFormat="1" ht="45">
      <c r="A36" s="48">
        <v>2</v>
      </c>
      <c r="B36" s="48" t="s">
        <v>68</v>
      </c>
      <c r="C36" s="19" t="s">
        <v>26</v>
      </c>
      <c r="D36" s="48">
        <v>1</v>
      </c>
      <c r="E36" s="60" t="s">
        <v>44</v>
      </c>
      <c r="F36" s="63" t="s">
        <v>115</v>
      </c>
      <c r="G36" s="48" t="s">
        <v>97</v>
      </c>
      <c r="H36" s="48" t="s">
        <v>171</v>
      </c>
      <c r="I36" s="48" t="s">
        <v>115</v>
      </c>
      <c r="J36" s="48" t="s">
        <v>69</v>
      </c>
      <c r="K36" s="48" t="s">
        <v>115</v>
      </c>
      <c r="L36" s="48"/>
      <c r="M36" s="48"/>
      <c r="N36" s="48"/>
      <c r="O36" s="49"/>
      <c r="P36" s="49"/>
      <c r="Q36" s="49"/>
      <c r="R36" s="49"/>
      <c r="S36" s="49"/>
      <c r="T36" s="49"/>
      <c r="U36" s="49"/>
      <c r="V36" s="49"/>
      <c r="W36" s="49"/>
      <c r="X36" s="61"/>
      <c r="Y36" s="61"/>
      <c r="Z36" s="61"/>
      <c r="AA36" s="19"/>
    </row>
    <row r="37" spans="1:27" s="36" customFormat="1" ht="330">
      <c r="A37" s="47">
        <v>2</v>
      </c>
      <c r="B37" s="47" t="s">
        <v>68</v>
      </c>
      <c r="C37" s="20" t="s">
        <v>26</v>
      </c>
      <c r="D37" s="48">
        <v>2</v>
      </c>
      <c r="E37" s="64" t="s">
        <v>45</v>
      </c>
      <c r="F37" s="65" t="s">
        <v>115</v>
      </c>
      <c r="G37" s="47" t="s">
        <v>97</v>
      </c>
      <c r="H37" s="47" t="s">
        <v>86</v>
      </c>
      <c r="I37" s="47" t="s">
        <v>115</v>
      </c>
      <c r="J37" s="47" t="s">
        <v>69</v>
      </c>
      <c r="K37" s="47" t="s">
        <v>114</v>
      </c>
      <c r="L37" s="47" t="s">
        <v>212</v>
      </c>
      <c r="M37" s="66" t="s">
        <v>224</v>
      </c>
      <c r="N37" s="47" t="s">
        <v>225</v>
      </c>
      <c r="O37" s="50">
        <v>2251145.08</v>
      </c>
      <c r="P37" s="50">
        <v>812486.72</v>
      </c>
      <c r="Q37" s="50">
        <v>1438658.36</v>
      </c>
      <c r="R37" s="50"/>
      <c r="S37" s="50"/>
      <c r="T37" s="50"/>
      <c r="U37" s="50" t="s">
        <v>115</v>
      </c>
      <c r="V37" s="66" t="s">
        <v>226</v>
      </c>
      <c r="W37" s="66" t="s">
        <v>153</v>
      </c>
      <c r="X37" s="67" t="s">
        <v>420</v>
      </c>
      <c r="Y37" s="68" t="s">
        <v>331</v>
      </c>
      <c r="Z37" s="69" t="s">
        <v>421</v>
      </c>
      <c r="AA37" s="70"/>
    </row>
    <row r="38" spans="1:27" s="36" customFormat="1" ht="73.95" customHeight="1">
      <c r="A38" s="48">
        <v>2</v>
      </c>
      <c r="B38" s="48" t="s">
        <v>68</v>
      </c>
      <c r="C38" s="19" t="s">
        <v>26</v>
      </c>
      <c r="D38" s="48">
        <v>3</v>
      </c>
      <c r="E38" s="60" t="s">
        <v>46</v>
      </c>
      <c r="F38" s="63" t="s">
        <v>115</v>
      </c>
      <c r="G38" s="48" t="s">
        <v>97</v>
      </c>
      <c r="H38" s="48" t="s">
        <v>171</v>
      </c>
      <c r="I38" s="48" t="s">
        <v>115</v>
      </c>
      <c r="J38" s="48" t="s">
        <v>69</v>
      </c>
      <c r="K38" s="48" t="s">
        <v>115</v>
      </c>
      <c r="L38" s="48"/>
      <c r="M38" s="48"/>
      <c r="N38" s="48"/>
      <c r="O38" s="49"/>
      <c r="P38" s="49"/>
      <c r="Q38" s="49"/>
      <c r="R38" s="49"/>
      <c r="S38" s="49"/>
      <c r="T38" s="49"/>
      <c r="U38" s="49"/>
      <c r="V38" s="49"/>
      <c r="W38" s="49"/>
      <c r="X38" s="61"/>
      <c r="Y38" s="71"/>
      <c r="Z38" s="71"/>
      <c r="AA38" s="19"/>
    </row>
    <row r="39" spans="1:27" s="36" customFormat="1" ht="73.95" customHeight="1">
      <c r="A39" s="48">
        <v>2</v>
      </c>
      <c r="B39" s="48" t="s">
        <v>68</v>
      </c>
      <c r="C39" s="19" t="s">
        <v>26</v>
      </c>
      <c r="D39" s="48">
        <v>4</v>
      </c>
      <c r="E39" s="60" t="s">
        <v>47</v>
      </c>
      <c r="F39" s="63" t="s">
        <v>115</v>
      </c>
      <c r="G39" s="48" t="s">
        <v>97</v>
      </c>
      <c r="H39" s="48" t="s">
        <v>171</v>
      </c>
      <c r="I39" s="48" t="s">
        <v>115</v>
      </c>
      <c r="J39" s="48" t="s">
        <v>69</v>
      </c>
      <c r="K39" s="48" t="s">
        <v>115</v>
      </c>
      <c r="L39" s="48"/>
      <c r="M39" s="48"/>
      <c r="N39" s="48"/>
      <c r="O39" s="49"/>
      <c r="P39" s="49"/>
      <c r="Q39" s="49"/>
      <c r="R39" s="49"/>
      <c r="S39" s="49"/>
      <c r="T39" s="49"/>
      <c r="U39" s="49"/>
      <c r="V39" s="49"/>
      <c r="W39" s="49"/>
      <c r="X39" s="61"/>
      <c r="Y39" s="57"/>
      <c r="Z39" s="57"/>
      <c r="AA39" s="19"/>
    </row>
    <row r="40" spans="1:27" s="36" customFormat="1" ht="409.6">
      <c r="A40" s="47">
        <v>2</v>
      </c>
      <c r="B40" s="47" t="s">
        <v>68</v>
      </c>
      <c r="C40" s="20" t="s">
        <v>26</v>
      </c>
      <c r="D40" s="48">
        <v>5</v>
      </c>
      <c r="E40" s="64" t="s">
        <v>253</v>
      </c>
      <c r="F40" s="65" t="s">
        <v>115</v>
      </c>
      <c r="G40" s="47" t="s">
        <v>97</v>
      </c>
      <c r="H40" s="47" t="s">
        <v>86</v>
      </c>
      <c r="I40" s="47" t="s">
        <v>115</v>
      </c>
      <c r="J40" s="47" t="s">
        <v>69</v>
      </c>
      <c r="K40" s="47" t="s">
        <v>114</v>
      </c>
      <c r="L40" s="47" t="s">
        <v>212</v>
      </c>
      <c r="M40" s="66" t="s">
        <v>224</v>
      </c>
      <c r="N40" s="47" t="s">
        <v>225</v>
      </c>
      <c r="O40" s="50">
        <v>11224576.68</v>
      </c>
      <c r="P40" s="50">
        <v>3822131.93</v>
      </c>
      <c r="Q40" s="50">
        <v>7402444.75</v>
      </c>
      <c r="R40" s="50"/>
      <c r="S40" s="50"/>
      <c r="T40" s="50"/>
      <c r="U40" s="50" t="s">
        <v>115</v>
      </c>
      <c r="V40" s="66" t="s">
        <v>226</v>
      </c>
      <c r="W40" s="66" t="s">
        <v>211</v>
      </c>
      <c r="X40" s="67" t="s">
        <v>422</v>
      </c>
      <c r="Y40" s="67" t="s">
        <v>335</v>
      </c>
      <c r="Z40" s="70"/>
      <c r="AA40" s="20"/>
    </row>
    <row r="41" spans="1:27" s="36" customFormat="1" ht="45">
      <c r="A41" s="48">
        <v>2</v>
      </c>
      <c r="B41" s="48" t="s">
        <v>68</v>
      </c>
      <c r="C41" s="19" t="s">
        <v>26</v>
      </c>
      <c r="D41" s="48">
        <v>6</v>
      </c>
      <c r="E41" s="60" t="s">
        <v>48</v>
      </c>
      <c r="F41" s="63" t="s">
        <v>115</v>
      </c>
      <c r="G41" s="48" t="s">
        <v>97</v>
      </c>
      <c r="H41" s="48" t="s">
        <v>133</v>
      </c>
      <c r="I41" s="48" t="s">
        <v>182</v>
      </c>
      <c r="J41" s="48" t="s">
        <v>69</v>
      </c>
      <c r="K41" s="48" t="s">
        <v>114</v>
      </c>
      <c r="L41" s="72">
        <v>42705</v>
      </c>
      <c r="M41" s="56" t="s">
        <v>227</v>
      </c>
      <c r="N41" s="48" t="s">
        <v>423</v>
      </c>
      <c r="O41" s="49">
        <v>5588493.2699999996</v>
      </c>
      <c r="P41" s="49">
        <v>1681000</v>
      </c>
      <c r="Q41" s="49"/>
      <c r="R41" s="49"/>
      <c r="S41" s="49">
        <f>O41-P41</f>
        <v>3907493.2699999996</v>
      </c>
      <c r="T41" s="49"/>
      <c r="U41" s="49" t="s">
        <v>115</v>
      </c>
      <c r="V41" s="56" t="s">
        <v>228</v>
      </c>
      <c r="W41" s="56">
        <v>43951</v>
      </c>
      <c r="X41" s="61" t="s">
        <v>424</v>
      </c>
      <c r="Y41" s="61"/>
      <c r="Z41" s="61"/>
      <c r="AA41" s="19"/>
    </row>
    <row r="42" spans="1:27" s="3" customFormat="1" ht="45">
      <c r="A42" s="48">
        <v>2</v>
      </c>
      <c r="B42" s="48" t="s">
        <v>68</v>
      </c>
      <c r="C42" s="19" t="s">
        <v>26</v>
      </c>
      <c r="D42" s="48">
        <v>7</v>
      </c>
      <c r="E42" s="60" t="s">
        <v>255</v>
      </c>
      <c r="F42" s="63"/>
      <c r="G42" s="48" t="s">
        <v>6</v>
      </c>
      <c r="H42" s="48" t="s">
        <v>171</v>
      </c>
      <c r="I42" s="48" t="s">
        <v>115</v>
      </c>
      <c r="J42" s="48" t="s">
        <v>69</v>
      </c>
      <c r="K42" s="48" t="s">
        <v>115</v>
      </c>
      <c r="L42" s="48"/>
      <c r="M42" s="48"/>
      <c r="N42" s="48"/>
      <c r="O42" s="49"/>
      <c r="P42" s="49"/>
      <c r="Q42" s="49"/>
      <c r="R42" s="49"/>
      <c r="S42" s="49"/>
      <c r="T42" s="49"/>
      <c r="U42" s="49"/>
      <c r="V42" s="49"/>
      <c r="W42" s="49"/>
      <c r="X42" s="61"/>
      <c r="Y42" s="61"/>
      <c r="Z42" s="61"/>
      <c r="AA42" s="19" t="s">
        <v>254</v>
      </c>
    </row>
    <row r="43" spans="1:27" s="3" customFormat="1" ht="45">
      <c r="A43" s="48">
        <v>2</v>
      </c>
      <c r="B43" s="48" t="s">
        <v>68</v>
      </c>
      <c r="C43" s="19" t="s">
        <v>26</v>
      </c>
      <c r="D43" s="48">
        <v>8</v>
      </c>
      <c r="E43" s="60" t="s">
        <v>256</v>
      </c>
      <c r="F43" s="63"/>
      <c r="G43" s="48" t="s">
        <v>6</v>
      </c>
      <c r="H43" s="48" t="s">
        <v>171</v>
      </c>
      <c r="I43" s="48" t="s">
        <v>115</v>
      </c>
      <c r="J43" s="48" t="s">
        <v>69</v>
      </c>
      <c r="K43" s="48" t="s">
        <v>114</v>
      </c>
      <c r="L43" s="48">
        <v>2017</v>
      </c>
      <c r="M43" s="48"/>
      <c r="N43" s="48"/>
      <c r="O43" s="49"/>
      <c r="P43" s="49"/>
      <c r="Q43" s="49"/>
      <c r="R43" s="49"/>
      <c r="S43" s="49"/>
      <c r="T43" s="49"/>
      <c r="U43" s="49"/>
      <c r="V43" s="49"/>
      <c r="W43" s="49"/>
      <c r="X43" s="61"/>
      <c r="Y43" s="61"/>
      <c r="Z43" s="61"/>
      <c r="AA43" s="19" t="s">
        <v>257</v>
      </c>
    </row>
    <row r="44" spans="1:27" s="3" customFormat="1" ht="45">
      <c r="A44" s="48">
        <v>2</v>
      </c>
      <c r="B44" s="48" t="s">
        <v>68</v>
      </c>
      <c r="C44" s="19" t="s">
        <v>26</v>
      </c>
      <c r="D44" s="48">
        <v>9</v>
      </c>
      <c r="E44" s="60" t="s">
        <v>258</v>
      </c>
      <c r="F44" s="63"/>
      <c r="G44" s="48" t="s">
        <v>6</v>
      </c>
      <c r="H44" s="48" t="s">
        <v>171</v>
      </c>
      <c r="I44" s="48" t="s">
        <v>115</v>
      </c>
      <c r="J44" s="48" t="s">
        <v>69</v>
      </c>
      <c r="K44" s="48" t="s">
        <v>115</v>
      </c>
      <c r="L44" s="48"/>
      <c r="M44" s="48"/>
      <c r="N44" s="48"/>
      <c r="O44" s="49"/>
      <c r="P44" s="49"/>
      <c r="Q44" s="49"/>
      <c r="R44" s="49"/>
      <c r="S44" s="49"/>
      <c r="T44" s="49"/>
      <c r="U44" s="49"/>
      <c r="V44" s="49"/>
      <c r="W44" s="49"/>
      <c r="X44" s="61"/>
      <c r="Y44" s="61"/>
      <c r="Z44" s="61"/>
      <c r="AA44" s="19" t="s">
        <v>254</v>
      </c>
    </row>
    <row r="45" spans="1:27" s="3" customFormat="1" ht="45">
      <c r="A45" s="48">
        <v>2</v>
      </c>
      <c r="B45" s="48" t="s">
        <v>68</v>
      </c>
      <c r="C45" s="19" t="s">
        <v>26</v>
      </c>
      <c r="D45" s="48">
        <v>10</v>
      </c>
      <c r="E45" s="60" t="s">
        <v>49</v>
      </c>
      <c r="F45" s="63"/>
      <c r="G45" s="48" t="s">
        <v>6</v>
      </c>
      <c r="H45" s="48" t="s">
        <v>171</v>
      </c>
      <c r="I45" s="48" t="s">
        <v>115</v>
      </c>
      <c r="J45" s="48" t="s">
        <v>69</v>
      </c>
      <c r="K45" s="48" t="s">
        <v>115</v>
      </c>
      <c r="L45" s="48"/>
      <c r="M45" s="48"/>
      <c r="N45" s="48"/>
      <c r="O45" s="49"/>
      <c r="P45" s="49"/>
      <c r="Q45" s="49"/>
      <c r="R45" s="49"/>
      <c r="S45" s="49"/>
      <c r="T45" s="49"/>
      <c r="U45" s="49"/>
      <c r="V45" s="49"/>
      <c r="W45" s="49"/>
      <c r="X45" s="61"/>
      <c r="Y45" s="61"/>
      <c r="Z45" s="61"/>
      <c r="AA45" s="19" t="s">
        <v>259</v>
      </c>
    </row>
    <row r="46" spans="1:27" s="3" customFormat="1" ht="45">
      <c r="A46" s="48">
        <v>2</v>
      </c>
      <c r="B46" s="48" t="s">
        <v>68</v>
      </c>
      <c r="C46" s="19" t="s">
        <v>26</v>
      </c>
      <c r="D46" s="48">
        <v>11</v>
      </c>
      <c r="E46" s="60" t="s">
        <v>50</v>
      </c>
      <c r="F46" s="63"/>
      <c r="G46" s="48" t="s">
        <v>6</v>
      </c>
      <c r="H46" s="48" t="s">
        <v>171</v>
      </c>
      <c r="I46" s="48" t="s">
        <v>115</v>
      </c>
      <c r="J46" s="48" t="s">
        <v>69</v>
      </c>
      <c r="K46" s="48" t="s">
        <v>115</v>
      </c>
      <c r="L46" s="48"/>
      <c r="M46" s="48"/>
      <c r="N46" s="48"/>
      <c r="O46" s="49"/>
      <c r="P46" s="49"/>
      <c r="Q46" s="49"/>
      <c r="R46" s="49"/>
      <c r="S46" s="49"/>
      <c r="T46" s="49"/>
      <c r="U46" s="49"/>
      <c r="V46" s="49"/>
      <c r="W46" s="49"/>
      <c r="X46" s="61"/>
      <c r="Y46" s="61"/>
      <c r="Z46" s="61"/>
      <c r="AA46" s="19" t="s">
        <v>254</v>
      </c>
    </row>
    <row r="47" spans="1:27" s="3" customFormat="1" ht="75">
      <c r="A47" s="48">
        <v>2</v>
      </c>
      <c r="B47" s="48" t="s">
        <v>68</v>
      </c>
      <c r="C47" s="19" t="s">
        <v>26</v>
      </c>
      <c r="D47" s="48">
        <v>12</v>
      </c>
      <c r="E47" s="60" t="s">
        <v>260</v>
      </c>
      <c r="F47" s="63"/>
      <c r="G47" s="48" t="s">
        <v>6</v>
      </c>
      <c r="H47" s="48" t="s">
        <v>171</v>
      </c>
      <c r="I47" s="48" t="s">
        <v>115</v>
      </c>
      <c r="J47" s="48" t="s">
        <v>69</v>
      </c>
      <c r="K47" s="48" t="s">
        <v>115</v>
      </c>
      <c r="L47" s="72"/>
      <c r="M47" s="72"/>
      <c r="N47" s="72"/>
      <c r="O47" s="49"/>
      <c r="P47" s="49"/>
      <c r="Q47" s="49"/>
      <c r="R47" s="49"/>
      <c r="S47" s="49"/>
      <c r="T47" s="49"/>
      <c r="U47" s="49"/>
      <c r="V47" s="49"/>
      <c r="W47" s="49"/>
      <c r="X47" s="61"/>
      <c r="Y47" s="61"/>
      <c r="Z47" s="61"/>
      <c r="AA47" s="55" t="s">
        <v>254</v>
      </c>
    </row>
    <row r="48" spans="1:27" s="3" customFormat="1" ht="75">
      <c r="A48" s="48">
        <v>2</v>
      </c>
      <c r="B48" s="48" t="s">
        <v>68</v>
      </c>
      <c r="C48" s="19" t="s">
        <v>26</v>
      </c>
      <c r="D48" s="48">
        <v>13</v>
      </c>
      <c r="E48" s="19" t="s">
        <v>261</v>
      </c>
      <c r="F48" s="48"/>
      <c r="G48" s="48" t="s">
        <v>6</v>
      </c>
      <c r="H48" s="48" t="s">
        <v>171</v>
      </c>
      <c r="I48" s="48" t="s">
        <v>115</v>
      </c>
      <c r="J48" s="48" t="s">
        <v>69</v>
      </c>
      <c r="K48" s="48" t="s">
        <v>115</v>
      </c>
      <c r="L48" s="72"/>
      <c r="M48" s="72"/>
      <c r="N48" s="72"/>
      <c r="O48" s="49"/>
      <c r="P48" s="49"/>
      <c r="Q48" s="49"/>
      <c r="R48" s="49"/>
      <c r="S48" s="49"/>
      <c r="T48" s="49"/>
      <c r="U48" s="49"/>
      <c r="V48" s="49"/>
      <c r="W48" s="49"/>
      <c r="X48" s="61"/>
      <c r="Y48" s="61"/>
      <c r="Z48" s="61"/>
      <c r="AA48" s="19" t="s">
        <v>254</v>
      </c>
    </row>
    <row r="49" spans="1:27" s="3" customFormat="1" ht="60">
      <c r="A49" s="48">
        <v>2</v>
      </c>
      <c r="B49" s="48" t="s">
        <v>68</v>
      </c>
      <c r="C49" s="19" t="s">
        <v>26</v>
      </c>
      <c r="D49" s="48">
        <v>14</v>
      </c>
      <c r="E49" s="19" t="s">
        <v>178</v>
      </c>
      <c r="F49" s="48"/>
      <c r="G49" s="48" t="s">
        <v>6</v>
      </c>
      <c r="H49" s="48" t="s">
        <v>171</v>
      </c>
      <c r="I49" s="48" t="s">
        <v>115</v>
      </c>
      <c r="J49" s="48" t="s">
        <v>69</v>
      </c>
      <c r="K49" s="48" t="s">
        <v>115</v>
      </c>
      <c r="L49" s="48"/>
      <c r="M49" s="48"/>
      <c r="N49" s="48"/>
      <c r="O49" s="49"/>
      <c r="P49" s="49"/>
      <c r="Q49" s="49"/>
      <c r="R49" s="49"/>
      <c r="S49" s="49"/>
      <c r="T49" s="49"/>
      <c r="U49" s="49"/>
      <c r="V49" s="49"/>
      <c r="W49" s="49"/>
      <c r="X49" s="57"/>
      <c r="Y49" s="57"/>
      <c r="Z49" s="57"/>
      <c r="AA49" s="19" t="s">
        <v>254</v>
      </c>
    </row>
    <row r="50" spans="1:27" s="3" customFormat="1" ht="45">
      <c r="A50" s="48">
        <v>2</v>
      </c>
      <c r="B50" s="48" t="s">
        <v>68</v>
      </c>
      <c r="C50" s="19" t="s">
        <v>26</v>
      </c>
      <c r="D50" s="48">
        <v>15</v>
      </c>
      <c r="E50" s="19" t="s">
        <v>51</v>
      </c>
      <c r="F50" s="48"/>
      <c r="G50" s="48" t="s">
        <v>6</v>
      </c>
      <c r="H50" s="48" t="s">
        <v>171</v>
      </c>
      <c r="I50" s="48" t="s">
        <v>115</v>
      </c>
      <c r="J50" s="48" t="s">
        <v>69</v>
      </c>
      <c r="K50" s="48" t="s">
        <v>115</v>
      </c>
      <c r="L50" s="48"/>
      <c r="M50" s="48"/>
      <c r="N50" s="48"/>
      <c r="O50" s="49"/>
      <c r="P50" s="49"/>
      <c r="Q50" s="49"/>
      <c r="R50" s="49"/>
      <c r="S50" s="49"/>
      <c r="T50" s="49"/>
      <c r="U50" s="49"/>
      <c r="V50" s="49"/>
      <c r="W50" s="49"/>
      <c r="X50" s="61"/>
      <c r="Y50" s="61"/>
      <c r="Z50" s="61"/>
      <c r="AA50" s="19" t="s">
        <v>254</v>
      </c>
    </row>
    <row r="51" spans="1:27" s="3" customFormat="1" ht="75">
      <c r="A51" s="48">
        <v>2</v>
      </c>
      <c r="B51" s="48" t="s">
        <v>68</v>
      </c>
      <c r="C51" s="19" t="s">
        <v>26</v>
      </c>
      <c r="D51" s="48">
        <v>16</v>
      </c>
      <c r="E51" s="19" t="s">
        <v>52</v>
      </c>
      <c r="F51" s="48"/>
      <c r="G51" s="48" t="s">
        <v>6</v>
      </c>
      <c r="H51" s="48" t="s">
        <v>171</v>
      </c>
      <c r="I51" s="48" t="s">
        <v>115</v>
      </c>
      <c r="J51" s="48" t="s">
        <v>69</v>
      </c>
      <c r="K51" s="48" t="s">
        <v>115</v>
      </c>
      <c r="L51" s="48"/>
      <c r="M51" s="48"/>
      <c r="N51" s="48"/>
      <c r="O51" s="49"/>
      <c r="P51" s="49"/>
      <c r="Q51" s="49"/>
      <c r="R51" s="49"/>
      <c r="S51" s="49"/>
      <c r="T51" s="49"/>
      <c r="U51" s="49"/>
      <c r="V51" s="49"/>
      <c r="W51" s="49"/>
      <c r="X51" s="61"/>
      <c r="Y51" s="61"/>
      <c r="Z51" s="61"/>
      <c r="AA51" s="19" t="s">
        <v>262</v>
      </c>
    </row>
    <row r="52" spans="1:27" s="3" customFormat="1" ht="75">
      <c r="A52" s="48">
        <v>2</v>
      </c>
      <c r="B52" s="48" t="s">
        <v>68</v>
      </c>
      <c r="C52" s="19" t="s">
        <v>26</v>
      </c>
      <c r="D52" s="48">
        <v>17</v>
      </c>
      <c r="E52" s="19" t="s">
        <v>53</v>
      </c>
      <c r="F52" s="48"/>
      <c r="G52" s="48" t="s">
        <v>6</v>
      </c>
      <c r="H52" s="48" t="s">
        <v>171</v>
      </c>
      <c r="I52" s="48" t="s">
        <v>115</v>
      </c>
      <c r="J52" s="48" t="s">
        <v>69</v>
      </c>
      <c r="K52" s="48" t="s">
        <v>115</v>
      </c>
      <c r="L52" s="48"/>
      <c r="M52" s="48"/>
      <c r="N52" s="48"/>
      <c r="O52" s="49"/>
      <c r="P52" s="49"/>
      <c r="Q52" s="49"/>
      <c r="R52" s="49"/>
      <c r="S52" s="49"/>
      <c r="T52" s="49"/>
      <c r="U52" s="49"/>
      <c r="V52" s="49"/>
      <c r="W52" s="49"/>
      <c r="X52" s="61"/>
      <c r="Y52" s="61"/>
      <c r="Z52" s="61"/>
      <c r="AA52" s="19" t="s">
        <v>263</v>
      </c>
    </row>
    <row r="53" spans="1:27" s="3" customFormat="1" ht="45">
      <c r="A53" s="48">
        <v>2</v>
      </c>
      <c r="B53" s="48" t="s">
        <v>68</v>
      </c>
      <c r="C53" s="19" t="s">
        <v>26</v>
      </c>
      <c r="D53" s="48">
        <v>18</v>
      </c>
      <c r="E53" s="19" t="s">
        <v>54</v>
      </c>
      <c r="F53" s="48"/>
      <c r="G53" s="48" t="s">
        <v>6</v>
      </c>
      <c r="H53" s="48" t="s">
        <v>171</v>
      </c>
      <c r="I53" s="48" t="s">
        <v>115</v>
      </c>
      <c r="J53" s="48" t="s">
        <v>69</v>
      </c>
      <c r="K53" s="48" t="s">
        <v>115</v>
      </c>
      <c r="L53" s="48"/>
      <c r="M53" s="48"/>
      <c r="N53" s="48"/>
      <c r="O53" s="49"/>
      <c r="P53" s="49"/>
      <c r="Q53" s="49"/>
      <c r="R53" s="49"/>
      <c r="S53" s="49"/>
      <c r="T53" s="49"/>
      <c r="U53" s="49"/>
      <c r="V53" s="49"/>
      <c r="W53" s="49"/>
      <c r="X53" s="61"/>
      <c r="Y53" s="61"/>
      <c r="Z53" s="61"/>
      <c r="AA53" s="19" t="s">
        <v>254</v>
      </c>
    </row>
    <row r="54" spans="1:27" s="3" customFormat="1" ht="45">
      <c r="A54" s="48">
        <v>2</v>
      </c>
      <c r="B54" s="48" t="s">
        <v>68</v>
      </c>
      <c r="C54" s="19" t="s">
        <v>26</v>
      </c>
      <c r="D54" s="48">
        <v>19</v>
      </c>
      <c r="E54" s="19" t="s">
        <v>55</v>
      </c>
      <c r="F54" s="48"/>
      <c r="G54" s="48" t="s">
        <v>6</v>
      </c>
      <c r="H54" s="48" t="s">
        <v>171</v>
      </c>
      <c r="I54" s="48" t="s">
        <v>115</v>
      </c>
      <c r="J54" s="48" t="s">
        <v>69</v>
      </c>
      <c r="K54" s="48" t="s">
        <v>115</v>
      </c>
      <c r="L54" s="48"/>
      <c r="M54" s="48"/>
      <c r="N54" s="48"/>
      <c r="O54" s="49"/>
      <c r="P54" s="49"/>
      <c r="Q54" s="49"/>
      <c r="R54" s="49"/>
      <c r="S54" s="49"/>
      <c r="T54" s="49"/>
      <c r="U54" s="49"/>
      <c r="V54" s="49"/>
      <c r="W54" s="49"/>
      <c r="X54" s="61"/>
      <c r="Y54" s="61"/>
      <c r="Z54" s="61"/>
      <c r="AA54" s="19" t="s">
        <v>254</v>
      </c>
    </row>
    <row r="55" spans="1:27" s="3" customFormat="1" ht="45">
      <c r="A55" s="48">
        <v>2</v>
      </c>
      <c r="B55" s="48" t="s">
        <v>68</v>
      </c>
      <c r="C55" s="19" t="s">
        <v>26</v>
      </c>
      <c r="D55" s="48">
        <v>20</v>
      </c>
      <c r="E55" s="19" t="s">
        <v>56</v>
      </c>
      <c r="F55" s="48"/>
      <c r="G55" s="48" t="s">
        <v>6</v>
      </c>
      <c r="H55" s="48" t="s">
        <v>171</v>
      </c>
      <c r="I55" s="48" t="s">
        <v>115</v>
      </c>
      <c r="J55" s="48" t="s">
        <v>69</v>
      </c>
      <c r="K55" s="48" t="s">
        <v>115</v>
      </c>
      <c r="L55" s="48"/>
      <c r="M55" s="48"/>
      <c r="N55" s="48"/>
      <c r="O55" s="49"/>
      <c r="P55" s="49"/>
      <c r="Q55" s="49"/>
      <c r="R55" s="49"/>
      <c r="S55" s="49"/>
      <c r="T55" s="49"/>
      <c r="U55" s="49"/>
      <c r="V55" s="49"/>
      <c r="W55" s="49"/>
      <c r="X55" s="61"/>
      <c r="Y55" s="61"/>
      <c r="Z55" s="61"/>
      <c r="AA55" s="19" t="s">
        <v>254</v>
      </c>
    </row>
    <row r="56" spans="1:27" s="3" customFormat="1" ht="75">
      <c r="A56" s="48">
        <v>2</v>
      </c>
      <c r="B56" s="48" t="s">
        <v>68</v>
      </c>
      <c r="C56" s="19" t="s">
        <v>26</v>
      </c>
      <c r="D56" s="48">
        <v>21</v>
      </c>
      <c r="E56" s="19" t="s">
        <v>57</v>
      </c>
      <c r="F56" s="48"/>
      <c r="G56" s="48" t="s">
        <v>6</v>
      </c>
      <c r="H56" s="48" t="s">
        <v>171</v>
      </c>
      <c r="I56" s="48" t="s">
        <v>115</v>
      </c>
      <c r="J56" s="48" t="s">
        <v>69</v>
      </c>
      <c r="K56" s="48" t="s">
        <v>115</v>
      </c>
      <c r="L56" s="48"/>
      <c r="M56" s="48"/>
      <c r="N56" s="48"/>
      <c r="O56" s="49"/>
      <c r="P56" s="49"/>
      <c r="Q56" s="49"/>
      <c r="R56" s="49"/>
      <c r="S56" s="49"/>
      <c r="T56" s="49"/>
      <c r="U56" s="49"/>
      <c r="V56" s="49"/>
      <c r="W56" s="49"/>
      <c r="X56" s="61"/>
      <c r="Y56" s="61"/>
      <c r="Z56" s="61"/>
      <c r="AA56" s="19" t="s">
        <v>264</v>
      </c>
    </row>
    <row r="57" spans="1:27" s="3" customFormat="1" ht="75">
      <c r="A57" s="48">
        <v>2</v>
      </c>
      <c r="B57" s="48" t="s">
        <v>68</v>
      </c>
      <c r="C57" s="19" t="s">
        <v>26</v>
      </c>
      <c r="D57" s="48">
        <v>22</v>
      </c>
      <c r="E57" s="19" t="s">
        <v>58</v>
      </c>
      <c r="F57" s="48"/>
      <c r="G57" s="48" t="s">
        <v>6</v>
      </c>
      <c r="H57" s="48" t="s">
        <v>171</v>
      </c>
      <c r="I57" s="48" t="s">
        <v>115</v>
      </c>
      <c r="J57" s="48" t="s">
        <v>69</v>
      </c>
      <c r="K57" s="48" t="s">
        <v>115</v>
      </c>
      <c r="L57" s="48"/>
      <c r="M57" s="73"/>
      <c r="N57" s="48"/>
      <c r="O57" s="49"/>
      <c r="P57" s="49"/>
      <c r="Q57" s="49"/>
      <c r="R57" s="49"/>
      <c r="S57" s="49"/>
      <c r="T57" s="49"/>
      <c r="U57" s="49"/>
      <c r="V57" s="49"/>
      <c r="W57" s="49"/>
      <c r="X57" s="61"/>
      <c r="Y57" s="61"/>
      <c r="Z57" s="61"/>
      <c r="AA57" s="19" t="s">
        <v>263</v>
      </c>
    </row>
    <row r="58" spans="1:27" s="3" customFormat="1" ht="60">
      <c r="A58" s="48">
        <v>2</v>
      </c>
      <c r="B58" s="48" t="s">
        <v>68</v>
      </c>
      <c r="C58" s="19" t="s">
        <v>26</v>
      </c>
      <c r="D58" s="48">
        <v>23</v>
      </c>
      <c r="E58" s="19" t="s">
        <v>59</v>
      </c>
      <c r="F58" s="48"/>
      <c r="G58" s="48" t="s">
        <v>6</v>
      </c>
      <c r="H58" s="48" t="s">
        <v>171</v>
      </c>
      <c r="I58" s="48"/>
      <c r="J58" s="48"/>
      <c r="K58" s="48"/>
      <c r="L58" s="48"/>
      <c r="M58" s="48"/>
      <c r="N58" s="48"/>
      <c r="O58" s="49"/>
      <c r="P58" s="49"/>
      <c r="Q58" s="49"/>
      <c r="R58" s="49"/>
      <c r="S58" s="49"/>
      <c r="T58" s="49"/>
      <c r="U58" s="49"/>
      <c r="V58" s="49"/>
      <c r="W58" s="49"/>
      <c r="X58" s="61"/>
      <c r="Y58" s="61"/>
      <c r="Z58" s="61"/>
      <c r="AA58" s="19"/>
    </row>
    <row r="59" spans="1:27" s="3" customFormat="1" ht="45">
      <c r="A59" s="48">
        <v>2</v>
      </c>
      <c r="B59" s="48" t="s">
        <v>68</v>
      </c>
      <c r="C59" s="19" t="s">
        <v>26</v>
      </c>
      <c r="D59" s="48">
        <v>24</v>
      </c>
      <c r="E59" s="19" t="s">
        <v>60</v>
      </c>
      <c r="F59" s="48"/>
      <c r="G59" s="48" t="s">
        <v>6</v>
      </c>
      <c r="H59" s="48" t="s">
        <v>171</v>
      </c>
      <c r="I59" s="48"/>
      <c r="J59" s="48" t="s">
        <v>69</v>
      </c>
      <c r="K59" s="48" t="s">
        <v>115</v>
      </c>
      <c r="L59" s="48"/>
      <c r="M59" s="48"/>
      <c r="N59" s="48"/>
      <c r="O59" s="49"/>
      <c r="P59" s="49"/>
      <c r="Q59" s="49"/>
      <c r="R59" s="49"/>
      <c r="S59" s="49"/>
      <c r="T59" s="49"/>
      <c r="U59" s="49"/>
      <c r="V59" s="49"/>
      <c r="W59" s="49"/>
      <c r="X59" s="61"/>
      <c r="Y59" s="61"/>
      <c r="Z59" s="61"/>
      <c r="AA59" s="19" t="s">
        <v>254</v>
      </c>
    </row>
    <row r="60" spans="1:27" s="3" customFormat="1" ht="45">
      <c r="A60" s="48">
        <v>2</v>
      </c>
      <c r="B60" s="48" t="s">
        <v>68</v>
      </c>
      <c r="C60" s="19" t="s">
        <v>26</v>
      </c>
      <c r="D60" s="48">
        <v>25</v>
      </c>
      <c r="E60" s="19" t="s">
        <v>61</v>
      </c>
      <c r="F60" s="48"/>
      <c r="G60" s="48" t="s">
        <v>6</v>
      </c>
      <c r="H60" s="48" t="s">
        <v>171</v>
      </c>
      <c r="I60" s="48"/>
      <c r="J60" s="48" t="s">
        <v>69</v>
      </c>
      <c r="K60" s="48" t="s">
        <v>115</v>
      </c>
      <c r="L60" s="48"/>
      <c r="M60" s="48"/>
      <c r="N60" s="48"/>
      <c r="O60" s="49"/>
      <c r="P60" s="49"/>
      <c r="Q60" s="49"/>
      <c r="R60" s="49"/>
      <c r="S60" s="49"/>
      <c r="T60" s="49"/>
      <c r="U60" s="49"/>
      <c r="V60" s="49"/>
      <c r="W60" s="49"/>
      <c r="X60" s="61"/>
      <c r="Y60" s="61"/>
      <c r="Z60" s="61"/>
      <c r="AA60" s="19" t="s">
        <v>254</v>
      </c>
    </row>
    <row r="61" spans="1:27" s="3" customFormat="1" ht="60">
      <c r="A61" s="48">
        <v>2</v>
      </c>
      <c r="B61" s="48" t="s">
        <v>68</v>
      </c>
      <c r="C61" s="19" t="s">
        <v>26</v>
      </c>
      <c r="D61" s="48">
        <v>26</v>
      </c>
      <c r="E61" s="19" t="s">
        <v>265</v>
      </c>
      <c r="F61" s="48"/>
      <c r="G61" s="48" t="s">
        <v>6</v>
      </c>
      <c r="H61" s="48" t="s">
        <v>171</v>
      </c>
      <c r="I61" s="48"/>
      <c r="J61" s="48" t="s">
        <v>69</v>
      </c>
      <c r="K61" s="48" t="s">
        <v>115</v>
      </c>
      <c r="L61" s="48"/>
      <c r="M61" s="48"/>
      <c r="N61" s="48"/>
      <c r="O61" s="49"/>
      <c r="P61" s="49"/>
      <c r="Q61" s="49"/>
      <c r="R61" s="49"/>
      <c r="S61" s="49"/>
      <c r="T61" s="49"/>
      <c r="U61" s="49"/>
      <c r="V61" s="49"/>
      <c r="W61" s="49"/>
      <c r="X61" s="61"/>
      <c r="Y61" s="61"/>
      <c r="Z61" s="61"/>
      <c r="AA61" s="19" t="s">
        <v>254</v>
      </c>
    </row>
    <row r="62" spans="1:27" s="3" customFormat="1" ht="75">
      <c r="A62" s="48">
        <v>2</v>
      </c>
      <c r="B62" s="48" t="s">
        <v>68</v>
      </c>
      <c r="C62" s="19" t="s">
        <v>26</v>
      </c>
      <c r="D62" s="48">
        <v>27</v>
      </c>
      <c r="E62" s="19" t="s">
        <v>62</v>
      </c>
      <c r="F62" s="48" t="s">
        <v>115</v>
      </c>
      <c r="G62" s="48" t="s">
        <v>6</v>
      </c>
      <c r="H62" s="48" t="s">
        <v>171</v>
      </c>
      <c r="I62" s="48" t="s">
        <v>115</v>
      </c>
      <c r="J62" s="48" t="s">
        <v>69</v>
      </c>
      <c r="K62" s="48"/>
      <c r="L62" s="48"/>
      <c r="M62" s="48"/>
      <c r="N62" s="48"/>
      <c r="O62" s="49"/>
      <c r="P62" s="49"/>
      <c r="Q62" s="49"/>
      <c r="R62" s="49"/>
      <c r="S62" s="49"/>
      <c r="T62" s="49"/>
      <c r="U62" s="49"/>
      <c r="V62" s="49"/>
      <c r="W62" s="49"/>
      <c r="X62" s="61"/>
      <c r="Y62" s="61"/>
      <c r="Z62" s="61"/>
      <c r="AA62" s="19"/>
    </row>
    <row r="63" spans="1:27" s="3" customFormat="1" ht="345">
      <c r="A63" s="48">
        <v>2</v>
      </c>
      <c r="B63" s="48" t="s">
        <v>68</v>
      </c>
      <c r="C63" s="19" t="s">
        <v>26</v>
      </c>
      <c r="D63" s="48">
        <v>28</v>
      </c>
      <c r="E63" s="19" t="s">
        <v>229</v>
      </c>
      <c r="F63" s="47" t="s">
        <v>115</v>
      </c>
      <c r="G63" s="47" t="s">
        <v>97</v>
      </c>
      <c r="H63" s="47" t="s">
        <v>86</v>
      </c>
      <c r="I63" s="47" t="s">
        <v>115</v>
      </c>
      <c r="J63" s="47" t="s">
        <v>69</v>
      </c>
      <c r="K63" s="47" t="s">
        <v>114</v>
      </c>
      <c r="L63" s="47" t="s">
        <v>332</v>
      </c>
      <c r="M63" s="47" t="s">
        <v>333</v>
      </c>
      <c r="N63" s="47" t="s">
        <v>225</v>
      </c>
      <c r="O63" s="50">
        <v>5782820.4000000004</v>
      </c>
      <c r="P63" s="50">
        <v>2019858.98</v>
      </c>
      <c r="Q63" s="50">
        <v>3762961.42</v>
      </c>
      <c r="R63" s="50"/>
      <c r="S63" s="50"/>
      <c r="T63" s="50"/>
      <c r="U63" s="50"/>
      <c r="V63" s="74" t="s">
        <v>334</v>
      </c>
      <c r="W63" s="47" t="s">
        <v>230</v>
      </c>
      <c r="X63" s="75" t="s">
        <v>426</v>
      </c>
      <c r="Y63" s="75" t="s">
        <v>425</v>
      </c>
      <c r="Z63" s="76"/>
      <c r="AA63" s="20"/>
    </row>
    <row r="64" spans="1:27" s="3" customFormat="1" ht="135">
      <c r="A64" s="48">
        <v>3</v>
      </c>
      <c r="B64" s="48" t="s">
        <v>68</v>
      </c>
      <c r="C64" s="19" t="s">
        <v>27</v>
      </c>
      <c r="D64" s="48">
        <v>1</v>
      </c>
      <c r="E64" s="19" t="s">
        <v>95</v>
      </c>
      <c r="F64" s="48" t="s">
        <v>115</v>
      </c>
      <c r="G64" s="48" t="s">
        <v>5</v>
      </c>
      <c r="H64" s="48" t="s">
        <v>86</v>
      </c>
      <c r="I64" s="48" t="s">
        <v>115</v>
      </c>
      <c r="J64" s="48" t="s">
        <v>141</v>
      </c>
      <c r="K64" s="48" t="s">
        <v>114</v>
      </c>
      <c r="L64" s="48"/>
      <c r="M64" s="48" t="s">
        <v>173</v>
      </c>
      <c r="N64" s="48" t="s">
        <v>174</v>
      </c>
      <c r="O64" s="49">
        <v>47236449.619999997</v>
      </c>
      <c r="P64" s="49">
        <v>34829352.539999999</v>
      </c>
      <c r="Q64" s="49">
        <v>6146356.3300000001</v>
      </c>
      <c r="R64" s="49"/>
      <c r="S64" s="49"/>
      <c r="T64" s="49">
        <f>1890000+4370740.75</f>
        <v>6260740.75</v>
      </c>
      <c r="U64" s="49" t="s">
        <v>406</v>
      </c>
      <c r="V64" s="49" t="s">
        <v>173</v>
      </c>
      <c r="W64" s="49" t="s">
        <v>336</v>
      </c>
      <c r="X64" s="61" t="s">
        <v>407</v>
      </c>
      <c r="Y64" s="61"/>
      <c r="Z64" s="61" t="s">
        <v>194</v>
      </c>
      <c r="AA64" s="19"/>
    </row>
    <row r="65" spans="1:27" s="3" customFormat="1" ht="75">
      <c r="A65" s="48">
        <v>3</v>
      </c>
      <c r="B65" s="48" t="s">
        <v>68</v>
      </c>
      <c r="C65" s="19" t="s">
        <v>27</v>
      </c>
      <c r="D65" s="48">
        <v>2</v>
      </c>
      <c r="E65" s="19" t="s">
        <v>267</v>
      </c>
      <c r="F65" s="48"/>
      <c r="G65" s="48" t="s">
        <v>6</v>
      </c>
      <c r="H65" s="48" t="s">
        <v>171</v>
      </c>
      <c r="I65" s="48"/>
      <c r="J65" s="48" t="s">
        <v>141</v>
      </c>
      <c r="K65" s="48" t="s">
        <v>115</v>
      </c>
      <c r="L65" s="48" t="s">
        <v>172</v>
      </c>
      <c r="M65" s="48" t="s">
        <v>172</v>
      </c>
      <c r="N65" s="48" t="s">
        <v>172</v>
      </c>
      <c r="O65" s="49"/>
      <c r="P65" s="49"/>
      <c r="Q65" s="49"/>
      <c r="R65" s="49"/>
      <c r="S65" s="49"/>
      <c r="T65" s="49"/>
      <c r="U65" s="49"/>
      <c r="V65" s="49" t="s">
        <v>172</v>
      </c>
      <c r="W65" s="49" t="s">
        <v>172</v>
      </c>
      <c r="X65" s="61"/>
      <c r="Y65" s="61"/>
      <c r="Z65" s="61"/>
      <c r="AA65" s="19" t="s">
        <v>266</v>
      </c>
    </row>
    <row r="66" spans="1:27" s="3" customFormat="1" ht="75">
      <c r="A66" s="48">
        <v>4</v>
      </c>
      <c r="B66" s="48" t="s">
        <v>68</v>
      </c>
      <c r="C66" s="19" t="s">
        <v>28</v>
      </c>
      <c r="D66" s="48"/>
      <c r="E66" s="19" t="s">
        <v>405</v>
      </c>
      <c r="F66" s="48" t="s">
        <v>311</v>
      </c>
      <c r="G66" s="48" t="s">
        <v>6</v>
      </c>
      <c r="H66" s="48" t="s">
        <v>86</v>
      </c>
      <c r="I66" s="48" t="s">
        <v>311</v>
      </c>
      <c r="J66" s="48" t="s">
        <v>403</v>
      </c>
      <c r="K66" s="48" t="s">
        <v>158</v>
      </c>
      <c r="L66" s="56" t="s">
        <v>64</v>
      </c>
      <c r="M66" s="56">
        <v>42992</v>
      </c>
      <c r="N66" s="49" t="s">
        <v>64</v>
      </c>
      <c r="O66" s="49">
        <v>397480381.70999998</v>
      </c>
      <c r="P66" s="49">
        <v>296792459.32999998</v>
      </c>
      <c r="Q66" s="49">
        <v>46521652.649999999</v>
      </c>
      <c r="R66" s="49">
        <v>54166269.729999997</v>
      </c>
      <c r="S66" s="49"/>
      <c r="T66" s="49"/>
      <c r="U66" s="49" t="s">
        <v>311</v>
      </c>
      <c r="V66" s="56">
        <v>42992</v>
      </c>
      <c r="W66" s="56">
        <v>44926</v>
      </c>
      <c r="X66" s="49" t="s">
        <v>404</v>
      </c>
      <c r="Y66" s="77"/>
      <c r="Z66" s="78"/>
      <c r="AA66" s="78"/>
    </row>
    <row r="67" spans="1:27" s="3" customFormat="1" ht="154.5" customHeight="1">
      <c r="A67" s="47">
        <v>5</v>
      </c>
      <c r="B67" s="51" t="s">
        <v>68</v>
      </c>
      <c r="C67" s="20" t="s">
        <v>268</v>
      </c>
      <c r="D67" s="51"/>
      <c r="E67" s="20" t="s">
        <v>64</v>
      </c>
      <c r="F67" s="47"/>
      <c r="G67" s="48" t="s">
        <v>97</v>
      </c>
      <c r="H67" s="48" t="s">
        <v>380</v>
      </c>
      <c r="I67" s="48"/>
      <c r="J67" s="48" t="s">
        <v>140</v>
      </c>
      <c r="K67" s="79"/>
      <c r="L67" s="80"/>
      <c r="M67" s="80"/>
      <c r="N67" s="80"/>
      <c r="O67" s="49"/>
      <c r="P67" s="49"/>
      <c r="Q67" s="49"/>
      <c r="R67" s="49"/>
      <c r="S67" s="49"/>
      <c r="T67" s="49"/>
      <c r="U67" s="49"/>
      <c r="V67" s="49"/>
      <c r="W67" s="49"/>
      <c r="X67" s="80"/>
      <c r="Y67" s="80"/>
      <c r="Z67" s="80"/>
      <c r="AA67" s="81" t="s">
        <v>378</v>
      </c>
    </row>
    <row r="68" spans="1:27" s="3" customFormat="1" ht="345">
      <c r="A68" s="47">
        <v>6</v>
      </c>
      <c r="B68" s="51" t="s">
        <v>68</v>
      </c>
      <c r="C68" s="20" t="s">
        <v>149</v>
      </c>
      <c r="D68" s="51">
        <v>1</v>
      </c>
      <c r="E68" s="20" t="s">
        <v>379</v>
      </c>
      <c r="F68" s="48" t="s">
        <v>181</v>
      </c>
      <c r="G68" s="48" t="s">
        <v>97</v>
      </c>
      <c r="H68" s="48" t="s">
        <v>87</v>
      </c>
      <c r="I68" s="48" t="s">
        <v>115</v>
      </c>
      <c r="J68" s="48" t="s">
        <v>140</v>
      </c>
      <c r="K68" s="48" t="s">
        <v>158</v>
      </c>
      <c r="L68" s="48" t="s">
        <v>337</v>
      </c>
      <c r="M68" s="48"/>
      <c r="N68" s="48" t="s">
        <v>338</v>
      </c>
      <c r="O68" s="49">
        <v>232000000</v>
      </c>
      <c r="P68" s="49"/>
      <c r="Q68" s="49"/>
      <c r="R68" s="49"/>
      <c r="S68" s="49"/>
      <c r="T68" s="49"/>
      <c r="U68" s="48" t="s">
        <v>158</v>
      </c>
      <c r="V68" s="48" t="s">
        <v>175</v>
      </c>
      <c r="W68" s="56">
        <v>45657</v>
      </c>
      <c r="X68" s="19"/>
      <c r="Y68" s="19"/>
      <c r="Z68" s="19"/>
      <c r="AA68" s="19" t="s">
        <v>427</v>
      </c>
    </row>
    <row r="69" spans="1:27" s="3" customFormat="1" ht="409.6">
      <c r="A69" s="47">
        <v>6</v>
      </c>
      <c r="B69" s="51" t="s">
        <v>68</v>
      </c>
      <c r="C69" s="20" t="s">
        <v>149</v>
      </c>
      <c r="D69" s="51">
        <v>2</v>
      </c>
      <c r="E69" s="19" t="s">
        <v>63</v>
      </c>
      <c r="F69" s="48" t="s">
        <v>115</v>
      </c>
      <c r="G69" s="48" t="s">
        <v>97</v>
      </c>
      <c r="H69" s="48" t="s">
        <v>86</v>
      </c>
      <c r="I69" s="48" t="s">
        <v>115</v>
      </c>
      <c r="J69" s="48" t="s">
        <v>140</v>
      </c>
      <c r="K69" s="48"/>
      <c r="L69" s="48"/>
      <c r="M69" s="48" t="s">
        <v>339</v>
      </c>
      <c r="N69" s="48"/>
      <c r="O69" s="49">
        <v>380996141.75</v>
      </c>
      <c r="P69" s="49">
        <v>233390021.24000001</v>
      </c>
      <c r="Q69" s="49"/>
      <c r="R69" s="49">
        <v>133245704.67</v>
      </c>
      <c r="S69" s="49">
        <v>14360415.84</v>
      </c>
      <c r="T69" s="49"/>
      <c r="U69" s="48" t="s">
        <v>158</v>
      </c>
      <c r="V69" s="48" t="s">
        <v>231</v>
      </c>
      <c r="W69" s="48" t="s">
        <v>232</v>
      </c>
      <c r="X69" s="19"/>
      <c r="Y69" s="19"/>
      <c r="Z69" s="19" t="s">
        <v>340</v>
      </c>
      <c r="AA69" s="19" t="s">
        <v>428</v>
      </c>
    </row>
    <row r="70" spans="1:27" s="3" customFormat="1" ht="345">
      <c r="A70" s="47">
        <v>7</v>
      </c>
      <c r="B70" s="51" t="s">
        <v>68</v>
      </c>
      <c r="C70" s="20" t="s">
        <v>315</v>
      </c>
      <c r="D70" s="51"/>
      <c r="E70" s="19" t="s">
        <v>316</v>
      </c>
      <c r="F70" s="48" t="s">
        <v>115</v>
      </c>
      <c r="G70" s="48" t="s">
        <v>6</v>
      </c>
      <c r="H70" s="48" t="s">
        <v>86</v>
      </c>
      <c r="I70" s="48" t="s">
        <v>115</v>
      </c>
      <c r="J70" s="48" t="s">
        <v>141</v>
      </c>
      <c r="K70" s="48"/>
      <c r="L70" s="56" t="s">
        <v>324</v>
      </c>
      <c r="M70" s="56" t="s">
        <v>195</v>
      </c>
      <c r="N70" s="48"/>
      <c r="O70" s="49" t="s">
        <v>408</v>
      </c>
      <c r="P70" s="49">
        <v>70686645.5</v>
      </c>
      <c r="Q70" s="49"/>
      <c r="R70" s="49"/>
      <c r="S70" s="49" t="s">
        <v>409</v>
      </c>
      <c r="T70" s="49"/>
      <c r="U70" s="49" t="s">
        <v>115</v>
      </c>
      <c r="V70" s="49" t="s">
        <v>196</v>
      </c>
      <c r="W70" s="49" t="s">
        <v>325</v>
      </c>
      <c r="X70" s="82"/>
      <c r="Y70" s="19" t="s">
        <v>410</v>
      </c>
      <c r="Z70" s="19" t="s">
        <v>411</v>
      </c>
      <c r="AA70" s="19" t="s">
        <v>429</v>
      </c>
    </row>
    <row r="71" spans="1:27" s="3" customFormat="1" ht="30">
      <c r="A71" s="47">
        <v>8</v>
      </c>
      <c r="B71" s="51" t="s">
        <v>68</v>
      </c>
      <c r="C71" s="20" t="s">
        <v>29</v>
      </c>
      <c r="D71" s="51"/>
      <c r="E71" s="20" t="s">
        <v>64</v>
      </c>
      <c r="F71" s="83"/>
      <c r="G71" s="83" t="s">
        <v>6</v>
      </c>
      <c r="H71" s="83" t="s">
        <v>171</v>
      </c>
      <c r="I71" s="83"/>
      <c r="J71" s="83" t="s">
        <v>141</v>
      </c>
      <c r="K71" s="84" t="s">
        <v>64</v>
      </c>
      <c r="L71" s="85"/>
      <c r="M71" s="85"/>
      <c r="N71" s="85"/>
      <c r="O71" s="85"/>
      <c r="P71" s="85"/>
      <c r="Q71" s="85"/>
      <c r="R71" s="85"/>
      <c r="S71" s="85"/>
      <c r="T71" s="85"/>
      <c r="U71" s="85"/>
      <c r="V71" s="85" t="s">
        <v>64</v>
      </c>
      <c r="W71" s="85" t="s">
        <v>64</v>
      </c>
      <c r="X71" s="85"/>
      <c r="Y71" s="85"/>
      <c r="Z71" s="85"/>
      <c r="AA71" s="85"/>
    </row>
    <row r="72" spans="1:27" s="3" customFormat="1" ht="92.4">
      <c r="A72" s="48">
        <v>9</v>
      </c>
      <c r="B72" s="48" t="s">
        <v>68</v>
      </c>
      <c r="C72" s="19" t="s">
        <v>89</v>
      </c>
      <c r="D72" s="48"/>
      <c r="E72" s="19" t="s">
        <v>88</v>
      </c>
      <c r="F72" s="84" t="s">
        <v>115</v>
      </c>
      <c r="G72" s="84" t="s">
        <v>6</v>
      </c>
      <c r="H72" s="84" t="s">
        <v>171</v>
      </c>
      <c r="I72" s="84" t="s">
        <v>182</v>
      </c>
      <c r="J72" s="84" t="s">
        <v>141</v>
      </c>
      <c r="K72" s="86"/>
      <c r="L72" s="86"/>
      <c r="M72" s="86"/>
      <c r="N72" s="86"/>
      <c r="O72" s="86"/>
      <c r="P72" s="86"/>
      <c r="Q72" s="86"/>
      <c r="R72" s="86"/>
      <c r="S72" s="86"/>
      <c r="T72" s="86"/>
      <c r="U72" s="86" t="s">
        <v>115</v>
      </c>
      <c r="V72" s="86"/>
      <c r="W72" s="86"/>
      <c r="X72" s="87" t="s">
        <v>197</v>
      </c>
      <c r="Y72" s="87"/>
      <c r="Z72" s="87"/>
      <c r="AA72" s="85"/>
    </row>
    <row r="73" spans="1:27" s="3" customFormat="1" ht="158.4">
      <c r="A73" s="48">
        <v>10</v>
      </c>
      <c r="B73" s="48" t="s">
        <v>68</v>
      </c>
      <c r="C73" s="19" t="s">
        <v>317</v>
      </c>
      <c r="D73" s="48"/>
      <c r="E73" s="19" t="s">
        <v>64</v>
      </c>
      <c r="F73" s="83"/>
      <c r="G73" s="83" t="s">
        <v>6</v>
      </c>
      <c r="H73" s="83" t="s">
        <v>171</v>
      </c>
      <c r="I73" s="83"/>
      <c r="J73" s="83" t="s">
        <v>141</v>
      </c>
      <c r="K73" s="84" t="s">
        <v>64</v>
      </c>
      <c r="L73" s="85"/>
      <c r="M73" s="85"/>
      <c r="N73" s="85"/>
      <c r="O73" s="85"/>
      <c r="P73" s="85"/>
      <c r="Q73" s="85"/>
      <c r="R73" s="85"/>
      <c r="S73" s="85"/>
      <c r="T73" s="85"/>
      <c r="U73" s="85"/>
      <c r="V73" s="85" t="s">
        <v>64</v>
      </c>
      <c r="W73" s="85" t="s">
        <v>64</v>
      </c>
      <c r="X73" s="85"/>
      <c r="Y73" s="85"/>
      <c r="Z73" s="85"/>
      <c r="AA73" s="88" t="s">
        <v>412</v>
      </c>
    </row>
    <row r="74" spans="1:27" s="3" customFormat="1" ht="120">
      <c r="A74" s="48">
        <v>11</v>
      </c>
      <c r="B74" s="48" t="s">
        <v>68</v>
      </c>
      <c r="C74" s="19" t="s">
        <v>30</v>
      </c>
      <c r="D74" s="48"/>
      <c r="E74" s="19" t="s">
        <v>204</v>
      </c>
      <c r="F74" s="48" t="s">
        <v>115</v>
      </c>
      <c r="G74" s="48" t="s">
        <v>97</v>
      </c>
      <c r="H74" s="48" t="s">
        <v>86</v>
      </c>
      <c r="I74" s="48" t="s">
        <v>115</v>
      </c>
      <c r="J74" s="48" t="s">
        <v>124</v>
      </c>
      <c r="K74" s="48" t="s">
        <v>114</v>
      </c>
      <c r="L74" s="81"/>
      <c r="M74" s="48" t="s">
        <v>152</v>
      </c>
      <c r="N74" s="81" t="s">
        <v>157</v>
      </c>
      <c r="O74" s="49">
        <v>61111888.899999999</v>
      </c>
      <c r="P74" s="49">
        <v>40000000</v>
      </c>
      <c r="Q74" s="49"/>
      <c r="R74" s="49"/>
      <c r="S74" s="49">
        <v>10000000</v>
      </c>
      <c r="T74" s="49">
        <v>11111888.9</v>
      </c>
      <c r="U74" s="49" t="s">
        <v>115</v>
      </c>
      <c r="V74" s="89" t="s">
        <v>326</v>
      </c>
      <c r="W74" s="89" t="s">
        <v>230</v>
      </c>
      <c r="X74" s="90"/>
      <c r="Y74" s="90"/>
      <c r="Z74" s="49" t="s">
        <v>395</v>
      </c>
      <c r="AA74" s="48" t="s">
        <v>396</v>
      </c>
    </row>
    <row r="75" spans="1:27" s="3" customFormat="1" ht="90">
      <c r="A75" s="48">
        <v>12</v>
      </c>
      <c r="B75" s="48" t="s">
        <v>68</v>
      </c>
      <c r="C75" s="19" t="s">
        <v>31</v>
      </c>
      <c r="D75" s="48"/>
      <c r="E75" s="19" t="s">
        <v>31</v>
      </c>
      <c r="F75" s="48" t="s">
        <v>115</v>
      </c>
      <c r="G75" s="48" t="s">
        <v>97</v>
      </c>
      <c r="H75" s="48" t="s">
        <v>86</v>
      </c>
      <c r="I75" s="48" t="s">
        <v>311</v>
      </c>
      <c r="J75" s="48" t="s">
        <v>124</v>
      </c>
      <c r="K75" s="48" t="s">
        <v>114</v>
      </c>
      <c r="L75" s="81"/>
      <c r="M75" s="89" t="s">
        <v>327</v>
      </c>
      <c r="N75" s="81" t="s">
        <v>157</v>
      </c>
      <c r="O75" s="49">
        <v>131993458.92</v>
      </c>
      <c r="P75" s="49">
        <v>105066667</v>
      </c>
      <c r="Q75" s="49"/>
      <c r="R75" s="49"/>
      <c r="S75" s="49">
        <v>26926791.920000002</v>
      </c>
      <c r="T75" s="49"/>
      <c r="U75" s="49" t="s">
        <v>115</v>
      </c>
      <c r="V75" s="89" t="s">
        <v>198</v>
      </c>
      <c r="W75" s="89" t="s">
        <v>199</v>
      </c>
      <c r="X75" s="90"/>
      <c r="Y75" s="49"/>
      <c r="Z75" s="49" t="s">
        <v>200</v>
      </c>
      <c r="AA75" s="49" t="s">
        <v>397</v>
      </c>
    </row>
    <row r="76" spans="1:27" s="3" customFormat="1" ht="75" customHeight="1">
      <c r="A76" s="48">
        <v>13</v>
      </c>
      <c r="B76" s="48" t="s">
        <v>68</v>
      </c>
      <c r="C76" s="19" t="s">
        <v>32</v>
      </c>
      <c r="D76" s="48"/>
      <c r="E76" s="19" t="s">
        <v>205</v>
      </c>
      <c r="F76" s="48" t="s">
        <v>115</v>
      </c>
      <c r="G76" s="48" t="s">
        <v>6</v>
      </c>
      <c r="H76" s="48" t="s">
        <v>133</v>
      </c>
      <c r="I76" s="48" t="s">
        <v>311</v>
      </c>
      <c r="J76" s="48" t="s">
        <v>124</v>
      </c>
      <c r="K76" s="48" t="s">
        <v>114</v>
      </c>
      <c r="L76" s="81"/>
      <c r="M76" s="72" t="s">
        <v>154</v>
      </c>
      <c r="N76" s="81" t="s">
        <v>157</v>
      </c>
      <c r="O76" s="49">
        <v>21163966.890000001</v>
      </c>
      <c r="P76" s="49">
        <v>16041445.539999999</v>
      </c>
      <c r="Q76" s="49"/>
      <c r="R76" s="49"/>
      <c r="S76" s="49">
        <f>O76-P76</f>
        <v>5122521.3500000015</v>
      </c>
      <c r="T76" s="49"/>
      <c r="U76" s="49" t="s">
        <v>158</v>
      </c>
      <c r="V76" s="89" t="s">
        <v>201</v>
      </c>
      <c r="W76" s="89" t="s">
        <v>202</v>
      </c>
      <c r="X76" s="90"/>
      <c r="Y76" s="49"/>
      <c r="Z76" s="49" t="s">
        <v>398</v>
      </c>
      <c r="AA76" s="81"/>
    </row>
    <row r="77" spans="1:27" s="3" customFormat="1" ht="45">
      <c r="A77" s="48">
        <v>14</v>
      </c>
      <c r="B77" s="48" t="s">
        <v>68</v>
      </c>
      <c r="C77" s="19" t="s">
        <v>33</v>
      </c>
      <c r="D77" s="48"/>
      <c r="E77" s="19" t="s">
        <v>206</v>
      </c>
      <c r="F77" s="48" t="s">
        <v>115</v>
      </c>
      <c r="G77" s="48" t="s">
        <v>6</v>
      </c>
      <c r="H77" s="48" t="s">
        <v>133</v>
      </c>
      <c r="I77" s="48" t="s">
        <v>115</v>
      </c>
      <c r="J77" s="48" t="s">
        <v>124</v>
      </c>
      <c r="K77" s="48" t="s">
        <v>114</v>
      </c>
      <c r="L77" s="81"/>
      <c r="M77" s="89" t="s">
        <v>203</v>
      </c>
      <c r="N77" s="81" t="s">
        <v>157</v>
      </c>
      <c r="O77" s="49">
        <v>102550343.23</v>
      </c>
      <c r="P77" s="49">
        <v>69998892.680000007</v>
      </c>
      <c r="Q77" s="49"/>
      <c r="R77" s="49"/>
      <c r="S77" s="49">
        <f>O77-P77</f>
        <v>32551450.549999997</v>
      </c>
      <c r="T77" s="49"/>
      <c r="U77" s="49" t="s">
        <v>115</v>
      </c>
      <c r="V77" s="49" t="s">
        <v>155</v>
      </c>
      <c r="W77" s="49" t="s">
        <v>156</v>
      </c>
      <c r="X77" s="91"/>
      <c r="Y77" s="92"/>
      <c r="Z77" s="92"/>
      <c r="AA77" s="80"/>
    </row>
    <row r="78" spans="1:27" s="3" customFormat="1" ht="65.55" customHeight="1">
      <c r="A78" s="48">
        <v>15</v>
      </c>
      <c r="B78" s="48" t="s">
        <v>68</v>
      </c>
      <c r="C78" s="19" t="s">
        <v>34</v>
      </c>
      <c r="D78" s="48"/>
      <c r="E78" s="19" t="s">
        <v>207</v>
      </c>
      <c r="F78" s="93" t="s">
        <v>115</v>
      </c>
      <c r="G78" s="48" t="s">
        <v>6</v>
      </c>
      <c r="H78" s="48" t="s">
        <v>171</v>
      </c>
      <c r="I78" s="48" t="s">
        <v>115</v>
      </c>
      <c r="J78" s="48" t="s">
        <v>124</v>
      </c>
      <c r="K78" s="48" t="s">
        <v>115</v>
      </c>
      <c r="L78" s="89"/>
      <c r="M78" s="48"/>
      <c r="N78" s="81" t="s">
        <v>157</v>
      </c>
      <c r="O78" s="49">
        <v>32000000</v>
      </c>
      <c r="P78" s="49">
        <v>22720000</v>
      </c>
      <c r="Q78" s="49"/>
      <c r="R78" s="49"/>
      <c r="S78" s="49">
        <v>9280000</v>
      </c>
      <c r="T78" s="49"/>
      <c r="U78" s="49" t="s">
        <v>115</v>
      </c>
      <c r="V78" s="89"/>
      <c r="W78" s="89"/>
      <c r="X78" s="49" t="s">
        <v>328</v>
      </c>
      <c r="Y78" s="49"/>
      <c r="Z78" s="49"/>
      <c r="AA78" s="81"/>
    </row>
    <row r="79" spans="1:27" s="3" customFormat="1" ht="45">
      <c r="A79" s="48">
        <v>16</v>
      </c>
      <c r="B79" s="48" t="s">
        <v>68</v>
      </c>
      <c r="C79" s="19" t="s">
        <v>35</v>
      </c>
      <c r="D79" s="48"/>
      <c r="E79" s="19" t="s">
        <v>64</v>
      </c>
      <c r="F79" s="48" t="s">
        <v>311</v>
      </c>
      <c r="G79" s="48" t="s">
        <v>6</v>
      </c>
      <c r="H79" s="48" t="s">
        <v>86</v>
      </c>
      <c r="I79" s="48" t="s">
        <v>115</v>
      </c>
      <c r="J79" s="48" t="s">
        <v>124</v>
      </c>
      <c r="K79" s="48" t="s">
        <v>158</v>
      </c>
      <c r="L79" s="48" t="s">
        <v>64</v>
      </c>
      <c r="M79" s="48" t="s">
        <v>179</v>
      </c>
      <c r="N79" s="48" t="s">
        <v>64</v>
      </c>
      <c r="O79" s="49">
        <v>102205000</v>
      </c>
      <c r="P79" s="49">
        <v>69999103.290000007</v>
      </c>
      <c r="Q79" s="49">
        <v>2625438.44</v>
      </c>
      <c r="R79" s="49">
        <v>0</v>
      </c>
      <c r="S79" s="49">
        <v>29580458.27</v>
      </c>
      <c r="T79" s="49">
        <v>0</v>
      </c>
      <c r="U79" s="49" t="s">
        <v>115</v>
      </c>
      <c r="V79" s="49" t="s">
        <v>274</v>
      </c>
      <c r="W79" s="49" t="s">
        <v>273</v>
      </c>
      <c r="X79" s="49" t="s">
        <v>64</v>
      </c>
      <c r="Y79" s="49" t="s">
        <v>64</v>
      </c>
      <c r="Z79" s="49" t="s">
        <v>64</v>
      </c>
      <c r="AA79" s="48" t="s">
        <v>64</v>
      </c>
    </row>
    <row r="80" spans="1:27" s="3" customFormat="1" ht="95.55" customHeight="1">
      <c r="A80" s="48">
        <v>17</v>
      </c>
      <c r="B80" s="48" t="s">
        <v>68</v>
      </c>
      <c r="C80" s="19" t="s">
        <v>36</v>
      </c>
      <c r="D80" s="48"/>
      <c r="E80" s="19" t="s">
        <v>36</v>
      </c>
      <c r="F80" s="48" t="s">
        <v>311</v>
      </c>
      <c r="G80" s="48" t="s">
        <v>97</v>
      </c>
      <c r="H80" s="48" t="s">
        <v>381</v>
      </c>
      <c r="I80" s="48" t="s">
        <v>182</v>
      </c>
      <c r="J80" s="48" t="s">
        <v>124</v>
      </c>
      <c r="K80" s="48"/>
      <c r="L80" s="72"/>
      <c r="M80" s="48" t="s">
        <v>382</v>
      </c>
      <c r="N80" s="81"/>
      <c r="O80" s="49">
        <v>15928500</v>
      </c>
      <c r="P80" s="49">
        <v>9179945</v>
      </c>
      <c r="Q80" s="49">
        <v>0</v>
      </c>
      <c r="R80" s="49">
        <v>0</v>
      </c>
      <c r="S80" s="49">
        <v>6748555</v>
      </c>
      <c r="T80" s="49">
        <v>0</v>
      </c>
      <c r="U80" s="48" t="s">
        <v>115</v>
      </c>
      <c r="V80" s="56" t="s">
        <v>383</v>
      </c>
      <c r="W80" s="56" t="s">
        <v>325</v>
      </c>
      <c r="X80" s="48" t="s">
        <v>384</v>
      </c>
      <c r="Y80" s="48" t="s">
        <v>64</v>
      </c>
      <c r="Z80" s="48" t="s">
        <v>64</v>
      </c>
      <c r="AA80" s="48"/>
    </row>
    <row r="81" spans="1:27" s="3" customFormat="1" ht="45">
      <c r="A81" s="48">
        <v>18</v>
      </c>
      <c r="B81" s="48" t="s">
        <v>68</v>
      </c>
      <c r="C81" s="94" t="s">
        <v>318</v>
      </c>
      <c r="D81" s="48"/>
      <c r="E81" s="95" t="s">
        <v>318</v>
      </c>
      <c r="F81" s="48" t="s">
        <v>115</v>
      </c>
      <c r="G81" s="48" t="s">
        <v>6</v>
      </c>
      <c r="H81" s="48" t="s">
        <v>86</v>
      </c>
      <c r="I81" s="48" t="s">
        <v>182</v>
      </c>
      <c r="J81" s="48" t="s">
        <v>124</v>
      </c>
      <c r="K81" s="48" t="s">
        <v>114</v>
      </c>
      <c r="L81" s="72"/>
      <c r="M81" s="89" t="s">
        <v>399</v>
      </c>
      <c r="N81" s="81" t="s">
        <v>157</v>
      </c>
      <c r="O81" s="49">
        <v>66712039.32</v>
      </c>
      <c r="P81" s="49">
        <v>33857684.979999997</v>
      </c>
      <c r="Q81" s="48"/>
      <c r="R81" s="48"/>
      <c r="S81" s="49">
        <f>O81-P81</f>
        <v>32854354.340000004</v>
      </c>
      <c r="T81" s="48"/>
      <c r="U81" s="49" t="s">
        <v>115</v>
      </c>
      <c r="V81" s="89" t="s">
        <v>400</v>
      </c>
      <c r="W81" s="89" t="s">
        <v>329</v>
      </c>
      <c r="X81" s="48" t="s">
        <v>401</v>
      </c>
      <c r="Y81" s="48"/>
      <c r="Z81" s="48"/>
      <c r="AA81" s="48"/>
    </row>
    <row r="82" spans="1:27" s="3" customFormat="1" ht="219.6" customHeight="1">
      <c r="A82" s="48">
        <v>19</v>
      </c>
      <c r="B82" s="48" t="s">
        <v>68</v>
      </c>
      <c r="C82" s="19" t="s">
        <v>37</v>
      </c>
      <c r="D82" s="48"/>
      <c r="E82" s="19" t="s">
        <v>350</v>
      </c>
      <c r="F82" s="48" t="s">
        <v>181</v>
      </c>
      <c r="G82" s="48" t="s">
        <v>6</v>
      </c>
      <c r="H82" s="93" t="s">
        <v>86</v>
      </c>
      <c r="I82" s="48" t="s">
        <v>114</v>
      </c>
      <c r="J82" s="48" t="s">
        <v>70</v>
      </c>
      <c r="K82" s="48" t="s">
        <v>158</v>
      </c>
      <c r="L82" s="48" t="s">
        <v>352</v>
      </c>
      <c r="M82" s="96" t="s">
        <v>387</v>
      </c>
      <c r="N82" s="81" t="s">
        <v>388</v>
      </c>
      <c r="O82" s="49">
        <v>8492594.4399999995</v>
      </c>
      <c r="P82" s="49">
        <v>7213477.7699999996</v>
      </c>
      <c r="Q82" s="49">
        <v>0</v>
      </c>
      <c r="R82" s="49">
        <v>0</v>
      </c>
      <c r="S82" s="49">
        <v>0</v>
      </c>
      <c r="T82" s="49">
        <f>1272966.67+6150</f>
        <v>1279116.67</v>
      </c>
      <c r="U82" s="49" t="s">
        <v>158</v>
      </c>
      <c r="V82" s="49" t="s">
        <v>353</v>
      </c>
      <c r="W82" s="49" t="s">
        <v>389</v>
      </c>
      <c r="X82" s="81" t="s">
        <v>210</v>
      </c>
      <c r="Y82" s="81" t="s">
        <v>390</v>
      </c>
      <c r="Z82" s="81" t="s">
        <v>391</v>
      </c>
      <c r="AA82" s="81" t="s">
        <v>392</v>
      </c>
    </row>
    <row r="83" spans="1:27" s="3" customFormat="1" ht="256.2" customHeight="1">
      <c r="A83" s="48">
        <v>19</v>
      </c>
      <c r="B83" s="48" t="s">
        <v>68</v>
      </c>
      <c r="C83" s="19" t="s">
        <v>37</v>
      </c>
      <c r="D83" s="48"/>
      <c r="E83" s="19" t="s">
        <v>351</v>
      </c>
      <c r="F83" s="48" t="s">
        <v>181</v>
      </c>
      <c r="G83" s="48" t="s">
        <v>6</v>
      </c>
      <c r="H83" s="48" t="s">
        <v>87</v>
      </c>
      <c r="I83" s="48" t="s">
        <v>115</v>
      </c>
      <c r="J83" s="48" t="s">
        <v>70</v>
      </c>
      <c r="K83" s="48" t="s">
        <v>115</v>
      </c>
      <c r="L83" s="48">
        <v>2022</v>
      </c>
      <c r="M83" s="96" t="s">
        <v>208</v>
      </c>
      <c r="N83" s="81" t="s">
        <v>466</v>
      </c>
      <c r="O83" s="49">
        <v>430500000</v>
      </c>
      <c r="P83" s="49">
        <f>O83-R83-T83</f>
        <v>410500000</v>
      </c>
      <c r="Q83" s="49">
        <v>0</v>
      </c>
      <c r="R83" s="49">
        <v>0</v>
      </c>
      <c r="S83" s="49">
        <v>0</v>
      </c>
      <c r="T83" s="49">
        <v>20000000</v>
      </c>
      <c r="U83" s="49" t="s">
        <v>158</v>
      </c>
      <c r="V83" s="49" t="s">
        <v>209</v>
      </c>
      <c r="W83" s="49" t="s">
        <v>199</v>
      </c>
      <c r="X83" s="81" t="s">
        <v>210</v>
      </c>
      <c r="Y83" s="81" t="s">
        <v>467</v>
      </c>
      <c r="Z83" s="81" t="s">
        <v>393</v>
      </c>
      <c r="AA83" s="81" t="s">
        <v>394</v>
      </c>
    </row>
    <row r="84" spans="1:27" s="3" customFormat="1" ht="180">
      <c r="A84" s="48">
        <v>20</v>
      </c>
      <c r="B84" s="48" t="s">
        <v>68</v>
      </c>
      <c r="C84" s="19" t="s">
        <v>305</v>
      </c>
      <c r="D84" s="48"/>
      <c r="E84" s="19" t="s">
        <v>64</v>
      </c>
      <c r="F84" s="48" t="s">
        <v>64</v>
      </c>
      <c r="G84" s="48" t="s">
        <v>64</v>
      </c>
      <c r="H84" s="48" t="s">
        <v>171</v>
      </c>
      <c r="I84" s="48" t="s">
        <v>64</v>
      </c>
      <c r="J84" s="48" t="s">
        <v>124</v>
      </c>
      <c r="K84" s="48" t="s">
        <v>64</v>
      </c>
      <c r="L84" s="48" t="s">
        <v>64</v>
      </c>
      <c r="M84" s="96" t="s">
        <v>64</v>
      </c>
      <c r="N84" s="81" t="s">
        <v>64</v>
      </c>
      <c r="O84" s="49" t="s">
        <v>64</v>
      </c>
      <c r="P84" s="49" t="s">
        <v>64</v>
      </c>
      <c r="Q84" s="49" t="s">
        <v>64</v>
      </c>
      <c r="R84" s="49" t="s">
        <v>64</v>
      </c>
      <c r="S84" s="49" t="s">
        <v>64</v>
      </c>
      <c r="T84" s="49" t="s">
        <v>64</v>
      </c>
      <c r="U84" s="49" t="s">
        <v>64</v>
      </c>
      <c r="V84" s="49" t="s">
        <v>64</v>
      </c>
      <c r="W84" s="49" t="s">
        <v>64</v>
      </c>
      <c r="X84" s="81" t="s">
        <v>64</v>
      </c>
      <c r="Y84" s="81" t="s">
        <v>64</v>
      </c>
      <c r="Z84" s="81" t="s">
        <v>64</v>
      </c>
      <c r="AA84" s="81" t="s">
        <v>306</v>
      </c>
    </row>
    <row r="85" spans="1:27" s="3" customFormat="1" ht="120">
      <c r="A85" s="48">
        <v>21</v>
      </c>
      <c r="B85" s="48" t="s">
        <v>68</v>
      </c>
      <c r="C85" s="19" t="s">
        <v>307</v>
      </c>
      <c r="D85" s="48"/>
      <c r="E85" s="19" t="s">
        <v>64</v>
      </c>
      <c r="F85" s="48"/>
      <c r="G85" s="48" t="s">
        <v>6</v>
      </c>
      <c r="H85" s="48" t="s">
        <v>380</v>
      </c>
      <c r="I85" s="48"/>
      <c r="J85" s="48" t="s">
        <v>70</v>
      </c>
      <c r="K85" s="48"/>
      <c r="L85" s="48"/>
      <c r="M85" s="96"/>
      <c r="N85" s="81"/>
      <c r="O85" s="49"/>
      <c r="P85" s="49"/>
      <c r="Q85" s="49"/>
      <c r="R85" s="49"/>
      <c r="S85" s="49"/>
      <c r="T85" s="49"/>
      <c r="U85" s="49"/>
      <c r="V85" s="49"/>
      <c r="W85" s="49"/>
      <c r="X85" s="97" t="s">
        <v>308</v>
      </c>
      <c r="Y85" s="81"/>
      <c r="Z85" s="81"/>
      <c r="AA85" s="81"/>
    </row>
    <row r="86" spans="1:27" s="3" customFormat="1" ht="239.25" customHeight="1">
      <c r="A86" s="48">
        <v>22</v>
      </c>
      <c r="B86" s="48" t="s">
        <v>68</v>
      </c>
      <c r="C86" s="19" t="s">
        <v>150</v>
      </c>
      <c r="D86" s="48">
        <v>1</v>
      </c>
      <c r="E86" s="19" t="s">
        <v>65</v>
      </c>
      <c r="F86" s="48" t="s">
        <v>64</v>
      </c>
      <c r="G86" s="48" t="s">
        <v>6</v>
      </c>
      <c r="H86" s="48" t="s">
        <v>171</v>
      </c>
      <c r="I86" s="48"/>
      <c r="J86" s="48" t="s">
        <v>146</v>
      </c>
      <c r="K86" s="48"/>
      <c r="L86" s="48"/>
      <c r="M86" s="48"/>
      <c r="N86" s="48"/>
      <c r="O86" s="49"/>
      <c r="P86" s="49"/>
      <c r="Q86" s="49"/>
      <c r="R86" s="49"/>
      <c r="S86" s="49"/>
      <c r="T86" s="49"/>
      <c r="U86" s="49"/>
      <c r="V86" s="49"/>
      <c r="W86" s="49"/>
      <c r="X86" s="77"/>
      <c r="Y86" s="77"/>
      <c r="Z86" s="77"/>
      <c r="AA86" s="81" t="s">
        <v>269</v>
      </c>
    </row>
    <row r="87" spans="1:27" s="3" customFormat="1" ht="60">
      <c r="A87" s="48">
        <v>22</v>
      </c>
      <c r="B87" s="48" t="s">
        <v>68</v>
      </c>
      <c r="C87" s="19" t="s">
        <v>150</v>
      </c>
      <c r="D87" s="48">
        <v>2</v>
      </c>
      <c r="E87" s="19" t="s">
        <v>66</v>
      </c>
      <c r="F87" s="48" t="s">
        <v>115</v>
      </c>
      <c r="G87" s="48" t="s">
        <v>97</v>
      </c>
      <c r="H87" s="48" t="s">
        <v>133</v>
      </c>
      <c r="I87" s="48" t="s">
        <v>115</v>
      </c>
      <c r="J87" s="48" t="s">
        <v>146</v>
      </c>
      <c r="K87" s="48" t="s">
        <v>114</v>
      </c>
      <c r="L87" s="48" t="s">
        <v>246</v>
      </c>
      <c r="M87" s="48" t="s">
        <v>176</v>
      </c>
      <c r="N87" s="48" t="s">
        <v>247</v>
      </c>
      <c r="O87" s="49">
        <v>32040763.34</v>
      </c>
      <c r="P87" s="49">
        <v>14125036.970000001</v>
      </c>
      <c r="Q87" s="49">
        <v>0</v>
      </c>
      <c r="R87" s="49">
        <v>17915726.370000001</v>
      </c>
      <c r="S87" s="49">
        <v>0</v>
      </c>
      <c r="T87" s="49">
        <v>0</v>
      </c>
      <c r="U87" s="49" t="s">
        <v>158</v>
      </c>
      <c r="V87" s="49" t="s">
        <v>281</v>
      </c>
      <c r="W87" s="49" t="s">
        <v>165</v>
      </c>
      <c r="X87" s="77"/>
      <c r="Y87" s="49"/>
      <c r="Z87" s="49" t="s">
        <v>248</v>
      </c>
      <c r="AA87" s="98"/>
    </row>
    <row r="88" spans="1:27" s="3" customFormat="1" ht="60">
      <c r="A88" s="48">
        <v>22</v>
      </c>
      <c r="B88" s="48" t="s">
        <v>68</v>
      </c>
      <c r="C88" s="19" t="s">
        <v>150</v>
      </c>
      <c r="D88" s="48">
        <v>3</v>
      </c>
      <c r="E88" s="19" t="s">
        <v>67</v>
      </c>
      <c r="F88" s="48" t="s">
        <v>115</v>
      </c>
      <c r="G88" s="48" t="s">
        <v>6</v>
      </c>
      <c r="H88" s="48" t="s">
        <v>380</v>
      </c>
      <c r="I88" s="48" t="s">
        <v>115</v>
      </c>
      <c r="J88" s="48" t="s">
        <v>146</v>
      </c>
      <c r="K88" s="48" t="s">
        <v>114</v>
      </c>
      <c r="L88" s="89"/>
      <c r="M88" s="48"/>
      <c r="N88" s="48" t="s">
        <v>330</v>
      </c>
      <c r="O88" s="49">
        <v>17500000</v>
      </c>
      <c r="P88" s="49"/>
      <c r="Q88" s="49"/>
      <c r="R88" s="49"/>
      <c r="S88" s="49"/>
      <c r="T88" s="49"/>
      <c r="U88" s="49" t="s">
        <v>115</v>
      </c>
      <c r="V88" s="56" t="s">
        <v>249</v>
      </c>
      <c r="W88" s="56" t="s">
        <v>249</v>
      </c>
      <c r="X88" s="61" t="s">
        <v>402</v>
      </c>
      <c r="Y88" s="90"/>
      <c r="Z88" s="90"/>
      <c r="AA88" s="81"/>
    </row>
    <row r="89" spans="1:27" s="3" customFormat="1" ht="90">
      <c r="A89" s="48">
        <v>22</v>
      </c>
      <c r="B89" s="48" t="s">
        <v>68</v>
      </c>
      <c r="C89" s="19" t="s">
        <v>150</v>
      </c>
      <c r="D89" s="48">
        <v>4</v>
      </c>
      <c r="E89" s="19" t="s">
        <v>245</v>
      </c>
      <c r="F89" s="48" t="s">
        <v>311</v>
      </c>
      <c r="G89" s="48" t="s">
        <v>6</v>
      </c>
      <c r="H89" s="48" t="s">
        <v>86</v>
      </c>
      <c r="I89" s="48" t="s">
        <v>311</v>
      </c>
      <c r="J89" s="48" t="s">
        <v>146</v>
      </c>
      <c r="K89" s="48"/>
      <c r="L89" s="99" t="s">
        <v>321</v>
      </c>
      <c r="M89" s="48" t="s">
        <v>322</v>
      </c>
      <c r="N89" s="48" t="s">
        <v>159</v>
      </c>
      <c r="O89" s="49">
        <v>11026075.060000001</v>
      </c>
      <c r="P89" s="49">
        <v>8495157.8200000003</v>
      </c>
      <c r="Q89" s="49">
        <v>0</v>
      </c>
      <c r="R89" s="49">
        <f>O89-P89</f>
        <v>2530917.2400000002</v>
      </c>
      <c r="S89" s="49">
        <v>0</v>
      </c>
      <c r="T89" s="49">
        <v>0</v>
      </c>
      <c r="U89" s="49" t="s">
        <v>158</v>
      </c>
      <c r="V89" s="49" t="s">
        <v>323</v>
      </c>
      <c r="W89" s="49" t="s">
        <v>292</v>
      </c>
      <c r="X89" s="100" t="s">
        <v>236</v>
      </c>
      <c r="Y89" s="49" t="s">
        <v>236</v>
      </c>
      <c r="Z89" s="61" t="s">
        <v>430</v>
      </c>
      <c r="AA89" s="19" t="s">
        <v>236</v>
      </c>
    </row>
    <row r="90" spans="1:27" s="3" customFormat="1" ht="139.5" customHeight="1">
      <c r="A90" s="48">
        <v>22</v>
      </c>
      <c r="B90" s="48" t="s">
        <v>68</v>
      </c>
      <c r="C90" s="19" t="s">
        <v>150</v>
      </c>
      <c r="D90" s="48">
        <v>5</v>
      </c>
      <c r="E90" s="19" t="s">
        <v>74</v>
      </c>
      <c r="F90" s="48" t="s">
        <v>311</v>
      </c>
      <c r="G90" s="48" t="s">
        <v>97</v>
      </c>
      <c r="H90" s="48" t="s">
        <v>87</v>
      </c>
      <c r="I90" s="48" t="s">
        <v>158</v>
      </c>
      <c r="J90" s="48" t="s">
        <v>146</v>
      </c>
      <c r="K90" s="48" t="s">
        <v>115</v>
      </c>
      <c r="L90" s="48"/>
      <c r="M90" s="48"/>
      <c r="N90" s="48"/>
      <c r="O90" s="49"/>
      <c r="P90" s="49"/>
      <c r="Q90" s="49"/>
      <c r="R90" s="49"/>
      <c r="S90" s="49"/>
      <c r="T90" s="49"/>
      <c r="U90" s="49"/>
      <c r="V90" s="49"/>
      <c r="W90" s="49"/>
      <c r="X90" s="49"/>
      <c r="Y90" s="49"/>
      <c r="Z90" s="49"/>
      <c r="AA90" s="48"/>
    </row>
    <row r="91" spans="1:27" s="3" customFormat="1" ht="60">
      <c r="A91" s="48">
        <v>22</v>
      </c>
      <c r="B91" s="48" t="s">
        <v>68</v>
      </c>
      <c r="C91" s="19" t="s">
        <v>150</v>
      </c>
      <c r="D91" s="48">
        <v>6</v>
      </c>
      <c r="E91" s="19" t="s">
        <v>75</v>
      </c>
      <c r="F91" s="48" t="s">
        <v>115</v>
      </c>
      <c r="G91" s="48" t="s">
        <v>6</v>
      </c>
      <c r="H91" s="48" t="s">
        <v>380</v>
      </c>
      <c r="I91" s="48" t="s">
        <v>115</v>
      </c>
      <c r="J91" s="48" t="s">
        <v>146</v>
      </c>
      <c r="K91" s="48" t="s">
        <v>114</v>
      </c>
      <c r="L91" s="89"/>
      <c r="M91" s="48"/>
      <c r="N91" s="48" t="s">
        <v>330</v>
      </c>
      <c r="O91" s="49">
        <v>9940000</v>
      </c>
      <c r="P91" s="49"/>
      <c r="Q91" s="49"/>
      <c r="R91" s="49"/>
      <c r="S91" s="49"/>
      <c r="T91" s="49"/>
      <c r="U91" s="49" t="s">
        <v>115</v>
      </c>
      <c r="V91" s="56" t="s">
        <v>249</v>
      </c>
      <c r="W91" s="56" t="s">
        <v>249</v>
      </c>
      <c r="X91" s="61" t="s">
        <v>402</v>
      </c>
      <c r="Y91" s="90"/>
      <c r="Z91" s="90"/>
      <c r="AA91" s="81"/>
    </row>
    <row r="92" spans="1:27" s="3" customFormat="1" ht="120">
      <c r="A92" s="47">
        <v>22</v>
      </c>
      <c r="B92" s="48" t="s">
        <v>68</v>
      </c>
      <c r="C92" s="47" t="s">
        <v>150</v>
      </c>
      <c r="D92" s="47">
        <v>7</v>
      </c>
      <c r="E92" s="20" t="s">
        <v>233</v>
      </c>
      <c r="F92" s="47" t="s">
        <v>311</v>
      </c>
      <c r="G92" s="47" t="s">
        <v>6</v>
      </c>
      <c r="H92" s="47" t="s">
        <v>86</v>
      </c>
      <c r="I92" s="47" t="s">
        <v>182</v>
      </c>
      <c r="J92" s="48" t="s">
        <v>146</v>
      </c>
      <c r="K92" s="48"/>
      <c r="L92" s="48"/>
      <c r="M92" s="56">
        <v>44224</v>
      </c>
      <c r="N92" s="48" t="s">
        <v>234</v>
      </c>
      <c r="O92" s="49">
        <v>21017892.75</v>
      </c>
      <c r="P92" s="49">
        <v>14275428.34</v>
      </c>
      <c r="Q92" s="49"/>
      <c r="R92" s="49"/>
      <c r="S92" s="101">
        <v>2799317.8</v>
      </c>
      <c r="T92" s="50">
        <v>3943146.61</v>
      </c>
      <c r="U92" s="50" t="s">
        <v>158</v>
      </c>
      <c r="V92" s="50" t="s">
        <v>235</v>
      </c>
      <c r="W92" s="50" t="s">
        <v>320</v>
      </c>
      <c r="X92" s="50" t="s">
        <v>385</v>
      </c>
      <c r="Y92" s="50"/>
      <c r="Z92" s="50" t="s">
        <v>386</v>
      </c>
      <c r="AA92" s="47"/>
    </row>
    <row r="93" spans="1:27" s="3" customFormat="1" ht="90">
      <c r="A93" s="48">
        <v>23</v>
      </c>
      <c r="B93" s="48" t="s">
        <v>68</v>
      </c>
      <c r="C93" s="19" t="s">
        <v>151</v>
      </c>
      <c r="D93" s="51">
        <v>1</v>
      </c>
      <c r="E93" s="19" t="s">
        <v>76</v>
      </c>
      <c r="F93" s="48" t="s">
        <v>115</v>
      </c>
      <c r="G93" s="48" t="s">
        <v>6</v>
      </c>
      <c r="H93" s="48" t="s">
        <v>133</v>
      </c>
      <c r="I93" s="48" t="s">
        <v>115</v>
      </c>
      <c r="J93" s="48" t="s">
        <v>69</v>
      </c>
      <c r="K93" s="48"/>
      <c r="L93" s="102"/>
      <c r="M93" s="102"/>
      <c r="N93" s="102"/>
      <c r="O93" s="49">
        <v>1967047.57</v>
      </c>
      <c r="P93" s="49">
        <v>1645018.84</v>
      </c>
      <c r="Q93" s="49"/>
      <c r="R93" s="49">
        <v>322028.73</v>
      </c>
      <c r="S93" s="49"/>
      <c r="T93" s="49"/>
      <c r="U93" s="49" t="s">
        <v>115</v>
      </c>
      <c r="V93" s="56" t="s">
        <v>282</v>
      </c>
      <c r="W93" s="56" t="s">
        <v>293</v>
      </c>
      <c r="X93" s="56"/>
      <c r="Y93" s="56"/>
      <c r="Z93" s="56"/>
      <c r="AA93" s="19"/>
    </row>
    <row r="94" spans="1:27" s="3" customFormat="1" ht="139.5" customHeight="1">
      <c r="A94" s="48">
        <v>23</v>
      </c>
      <c r="B94" s="48" t="s">
        <v>68</v>
      </c>
      <c r="C94" s="19" t="s">
        <v>151</v>
      </c>
      <c r="D94" s="51">
        <v>2</v>
      </c>
      <c r="E94" s="19" t="s">
        <v>270</v>
      </c>
      <c r="F94" s="48" t="s">
        <v>115</v>
      </c>
      <c r="G94" s="48" t="s">
        <v>6</v>
      </c>
      <c r="H94" s="48" t="s">
        <v>133</v>
      </c>
      <c r="I94" s="48" t="s">
        <v>115</v>
      </c>
      <c r="J94" s="48" t="s">
        <v>69</v>
      </c>
      <c r="K94" s="48"/>
      <c r="L94" s="102"/>
      <c r="M94" s="102"/>
      <c r="N94" s="102"/>
      <c r="O94" s="49">
        <v>1284334.82</v>
      </c>
      <c r="P94" s="49">
        <v>1050157.48</v>
      </c>
      <c r="Q94" s="49"/>
      <c r="R94" s="49">
        <v>234177.34</v>
      </c>
      <c r="S94" s="49"/>
      <c r="T94" s="49"/>
      <c r="U94" s="49" t="s">
        <v>115</v>
      </c>
      <c r="V94" s="56" t="s">
        <v>283</v>
      </c>
      <c r="W94" s="56" t="s">
        <v>294</v>
      </c>
      <c r="X94" s="56"/>
      <c r="Y94" s="56"/>
      <c r="Z94" s="56"/>
      <c r="AA94" s="19"/>
    </row>
    <row r="95" spans="1:27" s="3" customFormat="1" ht="66.75" customHeight="1">
      <c r="A95" s="48">
        <v>23</v>
      </c>
      <c r="B95" s="48" t="s">
        <v>68</v>
      </c>
      <c r="C95" s="19" t="s">
        <v>151</v>
      </c>
      <c r="D95" s="51">
        <v>3</v>
      </c>
      <c r="E95" s="19" t="s">
        <v>77</v>
      </c>
      <c r="F95" s="48" t="s">
        <v>115</v>
      </c>
      <c r="G95" s="48" t="s">
        <v>6</v>
      </c>
      <c r="H95" s="48" t="s">
        <v>133</v>
      </c>
      <c r="I95" s="48" t="s">
        <v>115</v>
      </c>
      <c r="J95" s="48" t="s">
        <v>69</v>
      </c>
      <c r="K95" s="48"/>
      <c r="L95" s="102"/>
      <c r="M95" s="102"/>
      <c r="N95" s="102"/>
      <c r="O95" s="49">
        <v>982708.14</v>
      </c>
      <c r="P95" s="49"/>
      <c r="Q95" s="49">
        <v>457207.48</v>
      </c>
      <c r="R95" s="49"/>
      <c r="S95" s="49">
        <v>525500.66</v>
      </c>
      <c r="T95" s="49"/>
      <c r="U95" s="49" t="s">
        <v>115</v>
      </c>
      <c r="V95" s="56" t="s">
        <v>284</v>
      </c>
      <c r="W95" s="56" t="s">
        <v>295</v>
      </c>
      <c r="X95" s="56"/>
      <c r="Y95" s="49"/>
      <c r="Z95" s="49"/>
      <c r="AA95" s="48"/>
    </row>
    <row r="96" spans="1:27" s="3" customFormat="1" ht="90">
      <c r="A96" s="48">
        <v>23</v>
      </c>
      <c r="B96" s="48" t="s">
        <v>68</v>
      </c>
      <c r="C96" s="19" t="s">
        <v>151</v>
      </c>
      <c r="D96" s="51">
        <v>4</v>
      </c>
      <c r="E96" s="19" t="s">
        <v>78</v>
      </c>
      <c r="F96" s="48" t="s">
        <v>115</v>
      </c>
      <c r="G96" s="48" t="s">
        <v>6</v>
      </c>
      <c r="H96" s="48" t="s">
        <v>133</v>
      </c>
      <c r="I96" s="48" t="s">
        <v>311</v>
      </c>
      <c r="J96" s="48" t="s">
        <v>69</v>
      </c>
      <c r="K96" s="79"/>
      <c r="L96" s="103" t="s">
        <v>431</v>
      </c>
      <c r="M96" s="103"/>
      <c r="N96" s="48" t="s">
        <v>271</v>
      </c>
      <c r="O96" s="49">
        <v>602315.5</v>
      </c>
      <c r="P96" s="49">
        <v>313930.2</v>
      </c>
      <c r="Q96" s="49">
        <v>0</v>
      </c>
      <c r="R96" s="49">
        <v>288385.3</v>
      </c>
      <c r="S96" s="49">
        <v>0</v>
      </c>
      <c r="T96" s="49">
        <v>0</v>
      </c>
      <c r="U96" s="49" t="s">
        <v>311</v>
      </c>
      <c r="V96" s="49" t="s">
        <v>285</v>
      </c>
      <c r="W96" s="49" t="s">
        <v>296</v>
      </c>
      <c r="X96" s="100" t="s">
        <v>236</v>
      </c>
      <c r="Y96" s="104" t="s">
        <v>237</v>
      </c>
      <c r="Z96" s="104" t="s">
        <v>238</v>
      </c>
      <c r="AA96" s="19" t="s">
        <v>236</v>
      </c>
    </row>
    <row r="97" spans="1:27" s="3" customFormat="1" ht="165">
      <c r="A97" s="48">
        <v>23</v>
      </c>
      <c r="B97" s="48" t="s">
        <v>68</v>
      </c>
      <c r="C97" s="19" t="s">
        <v>151</v>
      </c>
      <c r="D97" s="51">
        <v>5</v>
      </c>
      <c r="E97" s="19" t="s">
        <v>79</v>
      </c>
      <c r="F97" s="48" t="s">
        <v>115</v>
      </c>
      <c r="G97" s="48" t="s">
        <v>6</v>
      </c>
      <c r="H97" s="48" t="s">
        <v>86</v>
      </c>
      <c r="I97" s="48" t="s">
        <v>311</v>
      </c>
      <c r="J97" s="48" t="s">
        <v>69</v>
      </c>
      <c r="K97" s="79"/>
      <c r="L97" s="103" t="s">
        <v>432</v>
      </c>
      <c r="M97" s="103" t="s">
        <v>433</v>
      </c>
      <c r="N97" s="48" t="s">
        <v>271</v>
      </c>
      <c r="O97" s="49">
        <v>31691480.739999998</v>
      </c>
      <c r="P97" s="49">
        <v>24507350.07</v>
      </c>
      <c r="Q97" s="49">
        <v>0</v>
      </c>
      <c r="R97" s="49">
        <f>O97-P97</f>
        <v>7184130.6699999981</v>
      </c>
      <c r="S97" s="49">
        <v>0</v>
      </c>
      <c r="T97" s="49">
        <v>4550724.54</v>
      </c>
      <c r="U97" s="49" t="s">
        <v>158</v>
      </c>
      <c r="V97" s="49" t="s">
        <v>286</v>
      </c>
      <c r="W97" s="49" t="s">
        <v>354</v>
      </c>
      <c r="X97" s="100" t="s">
        <v>434</v>
      </c>
      <c r="Y97" s="100" t="s">
        <v>237</v>
      </c>
      <c r="Z97" s="100" t="s">
        <v>435</v>
      </c>
      <c r="AA97" s="19" t="s">
        <v>236</v>
      </c>
    </row>
    <row r="98" spans="1:27" s="3" customFormat="1" ht="75">
      <c r="A98" s="48">
        <v>23</v>
      </c>
      <c r="B98" s="48" t="s">
        <v>68</v>
      </c>
      <c r="C98" s="19" t="s">
        <v>151</v>
      </c>
      <c r="D98" s="51">
        <v>6</v>
      </c>
      <c r="E98" s="19" t="s">
        <v>80</v>
      </c>
      <c r="F98" s="48" t="s">
        <v>115</v>
      </c>
      <c r="G98" s="48" t="s">
        <v>6</v>
      </c>
      <c r="H98" s="48" t="s">
        <v>133</v>
      </c>
      <c r="I98" s="48" t="s">
        <v>182</v>
      </c>
      <c r="J98" s="48" t="s">
        <v>69</v>
      </c>
      <c r="K98" s="79"/>
      <c r="L98" s="103" t="s">
        <v>275</v>
      </c>
      <c r="M98" s="103" t="s">
        <v>278</v>
      </c>
      <c r="N98" s="48" t="s">
        <v>271</v>
      </c>
      <c r="O98" s="49">
        <v>3369054.43</v>
      </c>
      <c r="P98" s="49">
        <v>2813219.08</v>
      </c>
      <c r="Q98" s="49">
        <v>0</v>
      </c>
      <c r="R98" s="49">
        <v>555835.35</v>
      </c>
      <c r="S98" s="49">
        <v>0</v>
      </c>
      <c r="T98" s="49">
        <v>0</v>
      </c>
      <c r="U98" s="49" t="s">
        <v>311</v>
      </c>
      <c r="V98" s="49" t="s">
        <v>287</v>
      </c>
      <c r="W98" s="49" t="s">
        <v>297</v>
      </c>
      <c r="X98" s="104" t="s">
        <v>355</v>
      </c>
      <c r="Y98" s="104" t="s">
        <v>236</v>
      </c>
      <c r="Z98" s="104" t="s">
        <v>236</v>
      </c>
      <c r="AA98" s="19" t="s">
        <v>236</v>
      </c>
    </row>
    <row r="99" spans="1:27" s="3" customFormat="1" ht="75">
      <c r="A99" s="48">
        <v>23</v>
      </c>
      <c r="B99" s="48" t="s">
        <v>68</v>
      </c>
      <c r="C99" s="19" t="s">
        <v>151</v>
      </c>
      <c r="D99" s="51">
        <v>7</v>
      </c>
      <c r="E99" s="19" t="s">
        <v>81</v>
      </c>
      <c r="F99" s="48" t="s">
        <v>115</v>
      </c>
      <c r="G99" s="48" t="s">
        <v>6</v>
      </c>
      <c r="H99" s="48" t="s">
        <v>133</v>
      </c>
      <c r="I99" s="48" t="s">
        <v>311</v>
      </c>
      <c r="J99" s="48" t="s">
        <v>69</v>
      </c>
      <c r="K99" s="79"/>
      <c r="L99" s="103" t="s">
        <v>212</v>
      </c>
      <c r="M99" s="103"/>
      <c r="N99" s="48" t="s">
        <v>271</v>
      </c>
      <c r="O99" s="49">
        <v>15324306.82</v>
      </c>
      <c r="P99" s="49">
        <v>10774034.710000001</v>
      </c>
      <c r="Q99" s="49">
        <v>0</v>
      </c>
      <c r="R99" s="49">
        <v>4550272.1100000003</v>
      </c>
      <c r="S99" s="49">
        <v>0</v>
      </c>
      <c r="T99" s="49">
        <v>0</v>
      </c>
      <c r="U99" s="49" t="s">
        <v>311</v>
      </c>
      <c r="V99" s="49" t="s">
        <v>288</v>
      </c>
      <c r="W99" s="49" t="s">
        <v>298</v>
      </c>
      <c r="X99" s="104" t="s">
        <v>356</v>
      </c>
      <c r="Y99" s="104" t="s">
        <v>236</v>
      </c>
      <c r="Z99" s="104" t="s">
        <v>236</v>
      </c>
      <c r="AA99" s="19" t="s">
        <v>236</v>
      </c>
    </row>
    <row r="100" spans="1:27" s="3" customFormat="1" ht="75">
      <c r="A100" s="48">
        <v>23</v>
      </c>
      <c r="B100" s="48" t="s">
        <v>68</v>
      </c>
      <c r="C100" s="19" t="s">
        <v>151</v>
      </c>
      <c r="D100" s="51">
        <v>8</v>
      </c>
      <c r="E100" s="19" t="s">
        <v>82</v>
      </c>
      <c r="F100" s="48" t="s">
        <v>115</v>
      </c>
      <c r="G100" s="48" t="s">
        <v>6</v>
      </c>
      <c r="H100" s="48" t="s">
        <v>133</v>
      </c>
      <c r="I100" s="48" t="s">
        <v>311</v>
      </c>
      <c r="J100" s="48" t="s">
        <v>69</v>
      </c>
      <c r="K100" s="79"/>
      <c r="L100" s="103" t="s">
        <v>432</v>
      </c>
      <c r="M100" s="103"/>
      <c r="N100" s="48" t="s">
        <v>160</v>
      </c>
      <c r="O100" s="49">
        <v>3360707.56</v>
      </c>
      <c r="P100" s="49">
        <v>0</v>
      </c>
      <c r="Q100" s="49">
        <v>0</v>
      </c>
      <c r="R100" s="49">
        <v>1508484.73</v>
      </c>
      <c r="S100" s="49">
        <v>0</v>
      </c>
      <c r="T100" s="49">
        <v>1508484.73</v>
      </c>
      <c r="U100" s="49" t="s">
        <v>311</v>
      </c>
      <c r="V100" s="49" t="s">
        <v>289</v>
      </c>
      <c r="W100" s="49" t="s">
        <v>299</v>
      </c>
      <c r="X100" s="104" t="s">
        <v>239</v>
      </c>
      <c r="Y100" s="104" t="s">
        <v>236</v>
      </c>
      <c r="Z100" s="104" t="s">
        <v>240</v>
      </c>
      <c r="AA100" s="104" t="s">
        <v>236</v>
      </c>
    </row>
    <row r="101" spans="1:27" s="3" customFormat="1" ht="75">
      <c r="A101" s="48">
        <v>23</v>
      </c>
      <c r="B101" s="48" t="s">
        <v>68</v>
      </c>
      <c r="C101" s="19" t="s">
        <v>151</v>
      </c>
      <c r="D101" s="51">
        <v>9</v>
      </c>
      <c r="E101" s="19" t="s">
        <v>83</v>
      </c>
      <c r="F101" s="48" t="s">
        <v>115</v>
      </c>
      <c r="G101" s="48" t="s">
        <v>6</v>
      </c>
      <c r="H101" s="48" t="s">
        <v>133</v>
      </c>
      <c r="I101" s="48" t="s">
        <v>311</v>
      </c>
      <c r="J101" s="48" t="s">
        <v>69</v>
      </c>
      <c r="K101" s="79"/>
      <c r="L101" s="103" t="s">
        <v>432</v>
      </c>
      <c r="M101" s="103"/>
      <c r="N101" s="48" t="s">
        <v>160</v>
      </c>
      <c r="O101" s="49">
        <v>992839.43</v>
      </c>
      <c r="P101" s="49">
        <v>0</v>
      </c>
      <c r="Q101" s="49">
        <v>0</v>
      </c>
      <c r="R101" s="49">
        <v>426318.27</v>
      </c>
      <c r="S101" s="49">
        <v>0</v>
      </c>
      <c r="T101" s="49">
        <v>426318.27</v>
      </c>
      <c r="U101" s="49" t="s">
        <v>311</v>
      </c>
      <c r="V101" s="49" t="s">
        <v>289</v>
      </c>
      <c r="W101" s="49" t="s">
        <v>300</v>
      </c>
      <c r="X101" s="104" t="s">
        <v>239</v>
      </c>
      <c r="Y101" s="104" t="s">
        <v>236</v>
      </c>
      <c r="Z101" s="104" t="s">
        <v>240</v>
      </c>
      <c r="AA101" s="104" t="s">
        <v>236</v>
      </c>
    </row>
    <row r="102" spans="1:27" s="3" customFormat="1" ht="165">
      <c r="A102" s="48">
        <v>23</v>
      </c>
      <c r="B102" s="48" t="s">
        <v>68</v>
      </c>
      <c r="C102" s="19" t="s">
        <v>151</v>
      </c>
      <c r="D102" s="51">
        <v>10</v>
      </c>
      <c r="E102" s="19" t="s">
        <v>358</v>
      </c>
      <c r="F102" s="48" t="s">
        <v>311</v>
      </c>
      <c r="G102" s="48" t="s">
        <v>6</v>
      </c>
      <c r="H102" s="48" t="s">
        <v>380</v>
      </c>
      <c r="I102" s="48" t="s">
        <v>115</v>
      </c>
      <c r="J102" s="48" t="s">
        <v>69</v>
      </c>
      <c r="K102" s="48" t="s">
        <v>115</v>
      </c>
      <c r="L102" s="103" t="s">
        <v>357</v>
      </c>
      <c r="M102" s="103"/>
      <c r="N102" s="48" t="s">
        <v>272</v>
      </c>
      <c r="O102" s="49">
        <v>23763866</v>
      </c>
      <c r="P102" s="49">
        <v>0</v>
      </c>
      <c r="Q102" s="49">
        <v>0</v>
      </c>
      <c r="R102" s="49">
        <v>0</v>
      </c>
      <c r="S102" s="49">
        <v>0</v>
      </c>
      <c r="T102" s="49">
        <v>0</v>
      </c>
      <c r="U102" s="49" t="s">
        <v>115</v>
      </c>
      <c r="V102" s="49" t="s">
        <v>436</v>
      </c>
      <c r="W102" s="49" t="s">
        <v>437</v>
      </c>
      <c r="X102" s="104" t="s">
        <v>236</v>
      </c>
      <c r="Y102" s="104" t="s">
        <v>236</v>
      </c>
      <c r="Z102" s="104" t="s">
        <v>241</v>
      </c>
      <c r="AA102" s="81" t="s">
        <v>438</v>
      </c>
    </row>
    <row r="103" spans="1:27" s="3" customFormat="1" ht="75">
      <c r="A103" s="48">
        <v>23</v>
      </c>
      <c r="B103" s="48" t="s">
        <v>68</v>
      </c>
      <c r="C103" s="19" t="s">
        <v>151</v>
      </c>
      <c r="D103" s="51">
        <v>11</v>
      </c>
      <c r="E103" s="19" t="s">
        <v>84</v>
      </c>
      <c r="F103" s="48" t="s">
        <v>115</v>
      </c>
      <c r="G103" s="48" t="s">
        <v>6</v>
      </c>
      <c r="H103" s="48" t="s">
        <v>133</v>
      </c>
      <c r="I103" s="48" t="s">
        <v>182</v>
      </c>
      <c r="J103" s="48" t="s">
        <v>69</v>
      </c>
      <c r="K103" s="79"/>
      <c r="L103" s="103" t="s">
        <v>276</v>
      </c>
      <c r="M103" s="103" t="s">
        <v>279</v>
      </c>
      <c r="N103" s="48" t="s">
        <v>271</v>
      </c>
      <c r="O103" s="49">
        <v>3042421.03</v>
      </c>
      <c r="P103" s="49">
        <v>2077347.75</v>
      </c>
      <c r="Q103" s="49">
        <v>0</v>
      </c>
      <c r="R103" s="49">
        <v>965073.28</v>
      </c>
      <c r="S103" s="49">
        <v>0</v>
      </c>
      <c r="T103" s="49">
        <v>0</v>
      </c>
      <c r="U103" s="49" t="s">
        <v>115</v>
      </c>
      <c r="V103" s="49" t="s">
        <v>290</v>
      </c>
      <c r="W103" s="49" t="s">
        <v>301</v>
      </c>
      <c r="X103" s="100" t="s">
        <v>359</v>
      </c>
      <c r="Y103" s="104" t="s">
        <v>236</v>
      </c>
      <c r="Z103" s="104" t="s">
        <v>236</v>
      </c>
      <c r="AA103" s="19" t="s">
        <v>236</v>
      </c>
    </row>
    <row r="104" spans="1:27" s="3" customFormat="1" ht="45">
      <c r="A104" s="48">
        <v>23</v>
      </c>
      <c r="B104" s="48" t="s">
        <v>68</v>
      </c>
      <c r="C104" s="19" t="s">
        <v>151</v>
      </c>
      <c r="D104" s="51">
        <v>12</v>
      </c>
      <c r="E104" s="19" t="s">
        <v>85</v>
      </c>
      <c r="F104" s="48" t="s">
        <v>115</v>
      </c>
      <c r="G104" s="48" t="s">
        <v>6</v>
      </c>
      <c r="H104" s="48" t="s">
        <v>133</v>
      </c>
      <c r="I104" s="48" t="s">
        <v>311</v>
      </c>
      <c r="J104" s="48" t="s">
        <v>69</v>
      </c>
      <c r="K104" s="79"/>
      <c r="L104" s="105"/>
      <c r="M104" s="105"/>
      <c r="N104" s="48" t="s">
        <v>242</v>
      </c>
      <c r="O104" s="49">
        <v>780374.78</v>
      </c>
      <c r="P104" s="49">
        <v>0</v>
      </c>
      <c r="Q104" s="49">
        <v>0</v>
      </c>
      <c r="R104" s="49"/>
      <c r="S104" s="49">
        <v>0</v>
      </c>
      <c r="T104" s="49">
        <v>0</v>
      </c>
      <c r="U104" s="49" t="s">
        <v>115</v>
      </c>
      <c r="V104" s="49" t="s">
        <v>291</v>
      </c>
      <c r="W104" s="49" t="s">
        <v>302</v>
      </c>
      <c r="X104" s="104" t="s">
        <v>359</v>
      </c>
      <c r="Y104" s="104" t="s">
        <v>236</v>
      </c>
      <c r="Z104" s="104" t="s">
        <v>236</v>
      </c>
      <c r="AA104" s="81" t="s">
        <v>236</v>
      </c>
    </row>
    <row r="105" spans="1:27" s="3" customFormat="1" ht="120">
      <c r="A105" s="48">
        <v>23</v>
      </c>
      <c r="B105" s="48" t="s">
        <v>68</v>
      </c>
      <c r="C105" s="19" t="s">
        <v>151</v>
      </c>
      <c r="D105" s="51">
        <v>13</v>
      </c>
      <c r="E105" s="19" t="s">
        <v>90</v>
      </c>
      <c r="F105" s="48" t="s">
        <v>311</v>
      </c>
      <c r="G105" s="48" t="s">
        <v>6</v>
      </c>
      <c r="H105" s="48" t="s">
        <v>86</v>
      </c>
      <c r="I105" s="48" t="s">
        <v>311</v>
      </c>
      <c r="J105" s="48" t="s">
        <v>69</v>
      </c>
      <c r="K105" s="48" t="s">
        <v>115</v>
      </c>
      <c r="L105" s="48" t="s">
        <v>172</v>
      </c>
      <c r="M105" s="106" t="s">
        <v>172</v>
      </c>
      <c r="N105" s="48" t="s">
        <v>244</v>
      </c>
      <c r="O105" s="49">
        <v>38500</v>
      </c>
      <c r="P105" s="49">
        <v>0</v>
      </c>
      <c r="Q105" s="49">
        <v>0</v>
      </c>
      <c r="R105" s="49">
        <v>38500</v>
      </c>
      <c r="S105" s="49">
        <v>0</v>
      </c>
      <c r="T105" s="49">
        <v>0</v>
      </c>
      <c r="U105" s="49" t="s">
        <v>455</v>
      </c>
      <c r="V105" s="49"/>
      <c r="W105" s="49"/>
      <c r="X105" s="107" t="s">
        <v>236</v>
      </c>
      <c r="Y105" s="49" t="s">
        <v>236</v>
      </c>
      <c r="Z105" s="49" t="s">
        <v>236</v>
      </c>
      <c r="AA105" s="78" t="s">
        <v>456</v>
      </c>
    </row>
    <row r="106" spans="1:27" s="3" customFormat="1" ht="75">
      <c r="A106" s="48">
        <v>23</v>
      </c>
      <c r="B106" s="48" t="s">
        <v>68</v>
      </c>
      <c r="C106" s="19" t="s">
        <v>151</v>
      </c>
      <c r="D106" s="48">
        <v>14</v>
      </c>
      <c r="E106" s="19" t="s">
        <v>161</v>
      </c>
      <c r="F106" s="48" t="s">
        <v>115</v>
      </c>
      <c r="G106" s="48" t="s">
        <v>6</v>
      </c>
      <c r="H106" s="48" t="s">
        <v>133</v>
      </c>
      <c r="I106" s="48" t="s">
        <v>311</v>
      </c>
      <c r="J106" s="48" t="s">
        <v>69</v>
      </c>
      <c r="K106" s="108"/>
      <c r="L106" s="103" t="s">
        <v>439</v>
      </c>
      <c r="M106" s="103"/>
      <c r="N106" s="48" t="s">
        <v>160</v>
      </c>
      <c r="O106" s="49">
        <v>5090505.5999999996</v>
      </c>
      <c r="P106" s="49">
        <v>0</v>
      </c>
      <c r="Q106" s="49">
        <v>0</v>
      </c>
      <c r="R106" s="49">
        <v>2289475.7999999998</v>
      </c>
      <c r="S106" s="49">
        <v>0</v>
      </c>
      <c r="T106" s="49">
        <v>2289475.7999999998</v>
      </c>
      <c r="U106" s="49" t="s">
        <v>311</v>
      </c>
      <c r="V106" s="49" t="s">
        <v>280</v>
      </c>
      <c r="W106" s="49" t="s">
        <v>303</v>
      </c>
      <c r="X106" s="109" t="s">
        <v>239</v>
      </c>
      <c r="Y106" s="104" t="s">
        <v>236</v>
      </c>
      <c r="Z106" s="104" t="s">
        <v>240</v>
      </c>
      <c r="AA106" s="104" t="s">
        <v>236</v>
      </c>
    </row>
    <row r="107" spans="1:27" ht="75">
      <c r="A107" s="48">
        <v>23</v>
      </c>
      <c r="B107" s="48" t="s">
        <v>68</v>
      </c>
      <c r="C107" s="19" t="s">
        <v>151</v>
      </c>
      <c r="D107" s="48">
        <v>15</v>
      </c>
      <c r="E107" s="19" t="s">
        <v>162</v>
      </c>
      <c r="F107" s="48" t="s">
        <v>115</v>
      </c>
      <c r="G107" s="48" t="s">
        <v>6</v>
      </c>
      <c r="H107" s="48" t="s">
        <v>133</v>
      </c>
      <c r="I107" s="48" t="s">
        <v>311</v>
      </c>
      <c r="J107" s="48" t="s">
        <v>69</v>
      </c>
      <c r="K107" s="108"/>
      <c r="L107" s="103" t="s">
        <v>439</v>
      </c>
      <c r="M107" s="103"/>
      <c r="N107" s="48" t="s">
        <v>160</v>
      </c>
      <c r="O107" s="49">
        <v>1134979.43</v>
      </c>
      <c r="P107" s="49">
        <v>0</v>
      </c>
      <c r="Q107" s="49">
        <v>0</v>
      </c>
      <c r="R107" s="49">
        <v>507475.81</v>
      </c>
      <c r="S107" s="49">
        <v>0</v>
      </c>
      <c r="T107" s="49">
        <v>507475.81</v>
      </c>
      <c r="U107" s="49" t="s">
        <v>311</v>
      </c>
      <c r="V107" s="49" t="s">
        <v>280</v>
      </c>
      <c r="W107" s="49" t="s">
        <v>304</v>
      </c>
      <c r="X107" s="109" t="s">
        <v>239</v>
      </c>
      <c r="Y107" s="104" t="s">
        <v>236</v>
      </c>
      <c r="Z107" s="104" t="s">
        <v>240</v>
      </c>
      <c r="AA107" s="104" t="s">
        <v>236</v>
      </c>
    </row>
    <row r="108" spans="1:27" ht="75">
      <c r="A108" s="48">
        <v>23</v>
      </c>
      <c r="B108" s="48" t="s">
        <v>68</v>
      </c>
      <c r="C108" s="19" t="s">
        <v>151</v>
      </c>
      <c r="D108" s="48">
        <v>16</v>
      </c>
      <c r="E108" s="20" t="s">
        <v>360</v>
      </c>
      <c r="F108" s="47" t="s">
        <v>311</v>
      </c>
      <c r="G108" s="47" t="s">
        <v>6</v>
      </c>
      <c r="H108" s="47" t="s">
        <v>133</v>
      </c>
      <c r="I108" s="47" t="s">
        <v>311</v>
      </c>
      <c r="J108" s="48" t="s">
        <v>69</v>
      </c>
      <c r="K108" s="48"/>
      <c r="L108" s="48" t="s">
        <v>361</v>
      </c>
      <c r="M108" s="103"/>
      <c r="N108" s="48" t="s">
        <v>160</v>
      </c>
      <c r="O108" s="49">
        <v>2015229.8</v>
      </c>
      <c r="P108" s="49">
        <v>0</v>
      </c>
      <c r="Q108" s="49">
        <v>0</v>
      </c>
      <c r="R108" s="49">
        <v>0</v>
      </c>
      <c r="S108" s="49">
        <v>0</v>
      </c>
      <c r="T108" s="50">
        <v>711809.63</v>
      </c>
      <c r="U108" s="49" t="s">
        <v>311</v>
      </c>
      <c r="V108" s="50" t="s">
        <v>362</v>
      </c>
      <c r="W108" s="50" t="s">
        <v>363</v>
      </c>
      <c r="X108" s="109" t="s">
        <v>364</v>
      </c>
      <c r="Y108" s="104" t="s">
        <v>236</v>
      </c>
      <c r="Z108" s="104" t="s">
        <v>236</v>
      </c>
      <c r="AA108" s="104" t="s">
        <v>236</v>
      </c>
    </row>
    <row r="109" spans="1:27" ht="75">
      <c r="A109" s="48">
        <v>23</v>
      </c>
      <c r="B109" s="48" t="s">
        <v>68</v>
      </c>
      <c r="C109" s="19" t="s">
        <v>151</v>
      </c>
      <c r="D109" s="48">
        <v>17</v>
      </c>
      <c r="E109" s="20" t="s">
        <v>365</v>
      </c>
      <c r="F109" s="47" t="s">
        <v>311</v>
      </c>
      <c r="G109" s="47" t="s">
        <v>6</v>
      </c>
      <c r="H109" s="47" t="s">
        <v>133</v>
      </c>
      <c r="I109" s="47" t="s">
        <v>182</v>
      </c>
      <c r="J109" s="48" t="s">
        <v>69</v>
      </c>
      <c r="K109" s="48"/>
      <c r="L109" s="48" t="s">
        <v>277</v>
      </c>
      <c r="M109" s="48"/>
      <c r="N109" s="48" t="s">
        <v>160</v>
      </c>
      <c r="O109" s="49">
        <v>398872.46</v>
      </c>
      <c r="P109" s="49">
        <v>0</v>
      </c>
      <c r="Q109" s="49">
        <v>0</v>
      </c>
      <c r="R109" s="49">
        <v>147574.49</v>
      </c>
      <c r="S109" s="49">
        <v>0</v>
      </c>
      <c r="T109" s="50">
        <v>147574.49</v>
      </c>
      <c r="U109" s="49" t="s">
        <v>158</v>
      </c>
      <c r="V109" s="50" t="s">
        <v>362</v>
      </c>
      <c r="W109" s="50" t="s">
        <v>440</v>
      </c>
      <c r="X109" s="109" t="s">
        <v>441</v>
      </c>
      <c r="Y109" s="104" t="s">
        <v>236</v>
      </c>
      <c r="Z109" s="104" t="s">
        <v>236</v>
      </c>
      <c r="AA109" s="104" t="s">
        <v>236</v>
      </c>
    </row>
    <row r="110" spans="1:27" ht="75">
      <c r="A110" s="48">
        <v>23</v>
      </c>
      <c r="B110" s="48" t="s">
        <v>68</v>
      </c>
      <c r="C110" s="19" t="s">
        <v>151</v>
      </c>
      <c r="D110" s="48">
        <v>18</v>
      </c>
      <c r="E110" s="20" t="s">
        <v>366</v>
      </c>
      <c r="F110" s="47" t="s">
        <v>311</v>
      </c>
      <c r="G110" s="47" t="s">
        <v>6</v>
      </c>
      <c r="H110" s="47" t="s">
        <v>133</v>
      </c>
      <c r="I110" s="47" t="s">
        <v>182</v>
      </c>
      <c r="J110" s="48" t="s">
        <v>69</v>
      </c>
      <c r="K110" s="48"/>
      <c r="L110" s="48" t="s">
        <v>277</v>
      </c>
      <c r="M110" s="48"/>
      <c r="N110" s="48" t="s">
        <v>160</v>
      </c>
      <c r="O110" s="49">
        <v>1598888.61</v>
      </c>
      <c r="P110" s="49">
        <v>0</v>
      </c>
      <c r="Q110" s="49">
        <v>0</v>
      </c>
      <c r="R110" s="49">
        <v>568599.73</v>
      </c>
      <c r="S110" s="49">
        <v>0</v>
      </c>
      <c r="T110" s="50">
        <v>568599.73</v>
      </c>
      <c r="U110" s="49" t="s">
        <v>158</v>
      </c>
      <c r="V110" s="50" t="s">
        <v>362</v>
      </c>
      <c r="W110" s="50" t="s">
        <v>442</v>
      </c>
      <c r="X110" s="109" t="s">
        <v>441</v>
      </c>
      <c r="Y110" s="104" t="s">
        <v>236</v>
      </c>
      <c r="Z110" s="104" t="s">
        <v>236</v>
      </c>
      <c r="AA110" s="104" t="s">
        <v>236</v>
      </c>
    </row>
    <row r="111" spans="1:27" ht="45">
      <c r="A111" s="48">
        <v>23</v>
      </c>
      <c r="B111" s="48" t="s">
        <v>68</v>
      </c>
      <c r="C111" s="19" t="s">
        <v>151</v>
      </c>
      <c r="D111" s="47">
        <v>19</v>
      </c>
      <c r="E111" s="20" t="s">
        <v>163</v>
      </c>
      <c r="F111" s="110" t="s">
        <v>311</v>
      </c>
      <c r="G111" s="111" t="s">
        <v>6</v>
      </c>
      <c r="H111" s="111" t="s">
        <v>86</v>
      </c>
      <c r="I111" s="111" t="s">
        <v>311</v>
      </c>
      <c r="J111" s="111" t="s">
        <v>69</v>
      </c>
      <c r="K111" s="112"/>
      <c r="L111" s="112"/>
      <c r="M111" s="112" t="s">
        <v>64</v>
      </c>
      <c r="N111" s="112" t="s">
        <v>369</v>
      </c>
      <c r="O111" s="112"/>
      <c r="P111" s="112" t="s">
        <v>64</v>
      </c>
      <c r="Q111" s="113"/>
      <c r="R111" s="113"/>
      <c r="S111" s="113"/>
      <c r="T111" s="113"/>
      <c r="U111" s="113"/>
      <c r="V111" s="114" t="s">
        <v>309</v>
      </c>
      <c r="W111" s="112"/>
      <c r="X111" s="115" t="s">
        <v>457</v>
      </c>
      <c r="Y111" s="113" t="s">
        <v>310</v>
      </c>
      <c r="Z111" s="116" t="s">
        <v>458</v>
      </c>
      <c r="AA111" s="113"/>
    </row>
    <row r="112" spans="1:27" ht="45">
      <c r="A112" s="48">
        <v>23</v>
      </c>
      <c r="B112" s="48" t="s">
        <v>68</v>
      </c>
      <c r="C112" s="19" t="s">
        <v>151</v>
      </c>
      <c r="D112" s="47">
        <v>20</v>
      </c>
      <c r="E112" s="21" t="s">
        <v>314</v>
      </c>
      <c r="F112" s="110" t="s">
        <v>311</v>
      </c>
      <c r="G112" s="111" t="s">
        <v>6</v>
      </c>
      <c r="H112" s="111" t="s">
        <v>86</v>
      </c>
      <c r="I112" s="111" t="s">
        <v>311</v>
      </c>
      <c r="J112" s="111" t="s">
        <v>69</v>
      </c>
      <c r="K112" s="112"/>
      <c r="L112" s="112"/>
      <c r="M112" s="112" t="s">
        <v>312</v>
      </c>
      <c r="N112" s="112"/>
      <c r="O112" s="117">
        <v>3970326.06</v>
      </c>
      <c r="P112" s="117">
        <v>2699831.8</v>
      </c>
      <c r="Q112" s="113">
        <v>0</v>
      </c>
      <c r="R112" s="117" t="s">
        <v>459</v>
      </c>
      <c r="S112" s="113">
        <v>0</v>
      </c>
      <c r="T112" s="113">
        <v>0</v>
      </c>
      <c r="U112" s="113" t="s">
        <v>158</v>
      </c>
      <c r="V112" s="114" t="s">
        <v>313</v>
      </c>
      <c r="W112" s="112" t="s">
        <v>460</v>
      </c>
      <c r="X112" s="115" t="s">
        <v>461</v>
      </c>
      <c r="Y112" s="112" t="s">
        <v>370</v>
      </c>
      <c r="Z112" s="112" t="s">
        <v>370</v>
      </c>
      <c r="AA112" s="112" t="s">
        <v>371</v>
      </c>
    </row>
    <row r="113" spans="1:28" ht="153.75" customHeight="1">
      <c r="A113" s="48">
        <v>23</v>
      </c>
      <c r="B113" s="48" t="s">
        <v>68</v>
      </c>
      <c r="C113" s="19" t="s">
        <v>151</v>
      </c>
      <c r="D113" s="47">
        <v>21</v>
      </c>
      <c r="E113" s="20" t="s">
        <v>319</v>
      </c>
      <c r="F113" s="48" t="s">
        <v>311</v>
      </c>
      <c r="G113" s="48" t="s">
        <v>6</v>
      </c>
      <c r="H113" s="48" t="s">
        <v>86</v>
      </c>
      <c r="I113" s="48" t="s">
        <v>158</v>
      </c>
      <c r="J113" s="48" t="s">
        <v>69</v>
      </c>
      <c r="K113" s="48" t="s">
        <v>114</v>
      </c>
      <c r="L113" s="48"/>
      <c r="M113" s="48" t="s">
        <v>468</v>
      </c>
      <c r="N113" s="48" t="s">
        <v>243</v>
      </c>
      <c r="O113" s="49">
        <v>6556498.7199999997</v>
      </c>
      <c r="P113" s="49">
        <v>4511184.0999999996</v>
      </c>
      <c r="Q113" s="81">
        <v>0</v>
      </c>
      <c r="R113" s="81">
        <v>0</v>
      </c>
      <c r="S113" s="81">
        <v>0</v>
      </c>
      <c r="T113" s="81">
        <v>2045314.62</v>
      </c>
      <c r="U113" s="48" t="s">
        <v>469</v>
      </c>
      <c r="V113" s="118" t="s">
        <v>470</v>
      </c>
      <c r="W113" s="48" t="s">
        <v>471</v>
      </c>
      <c r="X113" s="119" t="s">
        <v>472</v>
      </c>
      <c r="Y113" s="81"/>
      <c r="Z113" s="81"/>
      <c r="AA113" s="81"/>
    </row>
    <row r="114" spans="1:28" ht="135" customHeight="1">
      <c r="A114" s="48">
        <v>23</v>
      </c>
      <c r="B114" s="48" t="s">
        <v>68</v>
      </c>
      <c r="C114" s="19" t="s">
        <v>151</v>
      </c>
      <c r="D114" s="47">
        <v>22</v>
      </c>
      <c r="E114" s="20" t="s">
        <v>377</v>
      </c>
      <c r="F114" s="47" t="s">
        <v>311</v>
      </c>
      <c r="G114" s="48" t="s">
        <v>6</v>
      </c>
      <c r="H114" s="48" t="s">
        <v>86</v>
      </c>
      <c r="I114" s="48" t="s">
        <v>311</v>
      </c>
      <c r="J114" s="48" t="s">
        <v>69</v>
      </c>
      <c r="K114" s="47"/>
      <c r="L114" s="47"/>
      <c r="M114" s="66">
        <v>43923</v>
      </c>
      <c r="N114" s="47" t="s">
        <v>462</v>
      </c>
      <c r="O114" s="50">
        <v>8688960.9199999999</v>
      </c>
      <c r="P114" s="50">
        <v>4508110.2300000004</v>
      </c>
      <c r="Q114" s="120"/>
      <c r="R114" s="121">
        <v>4180850.69</v>
      </c>
      <c r="S114" s="120"/>
      <c r="T114" s="120"/>
      <c r="U114" s="121" t="s">
        <v>158</v>
      </c>
      <c r="V114" s="74">
        <v>42370</v>
      </c>
      <c r="W114" s="66">
        <v>44834</v>
      </c>
      <c r="X114" s="120" t="s">
        <v>463</v>
      </c>
      <c r="Y114" s="120"/>
      <c r="Z114" s="120" t="s">
        <v>464</v>
      </c>
      <c r="AA114" s="120" t="s">
        <v>465</v>
      </c>
    </row>
    <row r="115" spans="1:28" ht="96.75" customHeight="1">
      <c r="A115" s="48">
        <v>23</v>
      </c>
      <c r="B115" s="48" t="s">
        <v>68</v>
      </c>
      <c r="C115" s="19" t="s">
        <v>151</v>
      </c>
      <c r="D115" s="47">
        <v>23</v>
      </c>
      <c r="E115" s="19" t="s">
        <v>367</v>
      </c>
      <c r="F115" s="47" t="s">
        <v>311</v>
      </c>
      <c r="G115" s="47" t="s">
        <v>6</v>
      </c>
      <c r="H115" s="47" t="s">
        <v>133</v>
      </c>
      <c r="I115" s="47" t="s">
        <v>158</v>
      </c>
      <c r="J115" s="47" t="s">
        <v>69</v>
      </c>
      <c r="K115" s="47" t="s">
        <v>114</v>
      </c>
      <c r="L115" s="122"/>
      <c r="M115" s="123">
        <v>44469</v>
      </c>
      <c r="N115" s="47" t="s">
        <v>450</v>
      </c>
      <c r="O115" s="124">
        <v>683260.34</v>
      </c>
      <c r="P115" s="124"/>
      <c r="Q115" s="124"/>
      <c r="R115" s="124">
        <v>148766.45000000001</v>
      </c>
      <c r="S115" s="124"/>
      <c r="T115" s="124"/>
      <c r="U115" s="124"/>
      <c r="V115" s="125" t="s">
        <v>451</v>
      </c>
      <c r="W115" s="125" t="s">
        <v>387</v>
      </c>
      <c r="X115" s="124"/>
      <c r="Y115" s="124"/>
      <c r="Z115" s="124"/>
      <c r="AA115" s="47"/>
    </row>
    <row r="116" spans="1:28" ht="148.19999999999999" customHeight="1">
      <c r="A116" s="48">
        <v>23</v>
      </c>
      <c r="B116" s="48" t="s">
        <v>68</v>
      </c>
      <c r="C116" s="19" t="s">
        <v>151</v>
      </c>
      <c r="D116" s="47">
        <v>24</v>
      </c>
      <c r="E116" s="19" t="s">
        <v>368</v>
      </c>
      <c r="F116" s="47" t="s">
        <v>311</v>
      </c>
      <c r="G116" s="47" t="s">
        <v>5</v>
      </c>
      <c r="H116" s="47" t="s">
        <v>86</v>
      </c>
      <c r="I116" s="47" t="s">
        <v>311</v>
      </c>
      <c r="J116" s="47" t="s">
        <v>69</v>
      </c>
      <c r="K116" s="47" t="s">
        <v>114</v>
      </c>
      <c r="L116" s="47" t="s">
        <v>452</v>
      </c>
      <c r="M116" s="122"/>
      <c r="N116" s="122"/>
      <c r="O116" s="124"/>
      <c r="P116" s="124"/>
      <c r="Q116" s="124"/>
      <c r="R116" s="124"/>
      <c r="S116" s="124"/>
      <c r="T116" s="124"/>
      <c r="U116" s="124"/>
      <c r="V116" s="125" t="s">
        <v>453</v>
      </c>
      <c r="W116" s="125" t="s">
        <v>454</v>
      </c>
      <c r="X116" s="124"/>
      <c r="Y116" s="124"/>
      <c r="Z116" s="124"/>
      <c r="AA116" s="47" t="s">
        <v>473</v>
      </c>
    </row>
    <row r="117" spans="1:28" ht="160.5" customHeight="1">
      <c r="A117" s="48">
        <v>23</v>
      </c>
      <c r="B117" s="48" t="s">
        <v>68</v>
      </c>
      <c r="C117" s="48" t="s">
        <v>151</v>
      </c>
      <c r="D117" s="47">
        <v>25</v>
      </c>
      <c r="E117" s="48" t="s">
        <v>372</v>
      </c>
      <c r="F117" s="48" t="s">
        <v>115</v>
      </c>
      <c r="G117" s="48" t="s">
        <v>6</v>
      </c>
      <c r="H117" s="48" t="s">
        <v>133</v>
      </c>
      <c r="I117" s="48" t="s">
        <v>182</v>
      </c>
      <c r="J117" s="48" t="s">
        <v>69</v>
      </c>
      <c r="K117" s="126"/>
      <c r="L117" s="127"/>
      <c r="M117" s="128">
        <v>43878</v>
      </c>
      <c r="N117" s="127"/>
      <c r="O117" s="49">
        <v>1060216.4099999999</v>
      </c>
      <c r="P117" s="49">
        <v>868496.95</v>
      </c>
      <c r="Q117" s="49"/>
      <c r="R117" s="49">
        <v>170697.88</v>
      </c>
      <c r="S117" s="49"/>
      <c r="T117" s="49"/>
      <c r="U117" s="49" t="s">
        <v>158</v>
      </c>
      <c r="V117" s="56">
        <v>43637</v>
      </c>
      <c r="W117" s="56">
        <v>44377</v>
      </c>
      <c r="X117" s="56" t="s">
        <v>448</v>
      </c>
      <c r="Y117" s="129"/>
      <c r="Z117" s="49" t="s">
        <v>449</v>
      </c>
      <c r="AA117" s="48"/>
    </row>
    <row r="118" spans="1:28" ht="160.5" customHeight="1">
      <c r="A118" s="48">
        <v>23</v>
      </c>
      <c r="B118" s="48" t="s">
        <v>68</v>
      </c>
      <c r="C118" s="48" t="s">
        <v>151</v>
      </c>
      <c r="D118" s="47">
        <v>26</v>
      </c>
      <c r="E118" s="47" t="s">
        <v>373</v>
      </c>
      <c r="F118" s="47" t="s">
        <v>311</v>
      </c>
      <c r="G118" s="47" t="s">
        <v>6</v>
      </c>
      <c r="H118" s="47" t="s">
        <v>133</v>
      </c>
      <c r="I118" s="47" t="s">
        <v>311</v>
      </c>
      <c r="J118" s="48" t="s">
        <v>69</v>
      </c>
      <c r="K118" s="48"/>
      <c r="L118" s="48"/>
      <c r="M118" s="56">
        <v>43878</v>
      </c>
      <c r="N118" s="48"/>
      <c r="O118" s="49">
        <v>466949.22</v>
      </c>
      <c r="P118" s="49"/>
      <c r="Q118" s="49">
        <v>185468.24</v>
      </c>
      <c r="R118" s="49"/>
      <c r="S118" s="49">
        <v>281480.98</v>
      </c>
      <c r="T118" s="50"/>
      <c r="U118" s="50" t="s">
        <v>311</v>
      </c>
      <c r="V118" s="50" t="s">
        <v>374</v>
      </c>
      <c r="W118" s="50" t="s">
        <v>375</v>
      </c>
      <c r="X118" s="50"/>
      <c r="Y118" s="50"/>
      <c r="Z118" s="50" t="s">
        <v>376</v>
      </c>
      <c r="AA118" s="47"/>
    </row>
    <row r="119" spans="1:28" ht="160.5" customHeight="1">
      <c r="A119" s="48">
        <v>23</v>
      </c>
      <c r="B119" s="48" t="s">
        <v>68</v>
      </c>
      <c r="C119" s="48" t="s">
        <v>151</v>
      </c>
      <c r="D119" s="47">
        <v>27</v>
      </c>
      <c r="E119" s="47" t="s">
        <v>373</v>
      </c>
      <c r="F119" s="47" t="s">
        <v>311</v>
      </c>
      <c r="G119" s="47" t="s">
        <v>6</v>
      </c>
      <c r="H119" s="47" t="s">
        <v>133</v>
      </c>
      <c r="I119" s="47" t="s">
        <v>311</v>
      </c>
      <c r="J119" s="48" t="s">
        <v>69</v>
      </c>
      <c r="K119" s="126"/>
      <c r="L119" s="126"/>
      <c r="M119" s="128">
        <v>44361</v>
      </c>
      <c r="N119" s="48"/>
      <c r="O119" s="129">
        <v>979000</v>
      </c>
      <c r="P119" s="129"/>
      <c r="Q119" s="129">
        <v>300000</v>
      </c>
      <c r="R119" s="129"/>
      <c r="S119" s="129">
        <v>679000</v>
      </c>
      <c r="T119" s="124"/>
      <c r="U119" s="124" t="s">
        <v>311</v>
      </c>
      <c r="V119" s="123">
        <v>43831</v>
      </c>
      <c r="W119" s="123">
        <v>44469</v>
      </c>
      <c r="X119" s="124"/>
      <c r="Y119" s="124"/>
      <c r="Z119" s="50" t="s">
        <v>376</v>
      </c>
      <c r="AA119" s="47"/>
      <c r="AB119" s="18"/>
    </row>
    <row r="120" spans="1:28" ht="30">
      <c r="A120" s="48">
        <v>23</v>
      </c>
      <c r="B120" s="48" t="s">
        <v>68</v>
      </c>
      <c r="C120" s="48" t="s">
        <v>151</v>
      </c>
      <c r="D120" s="47">
        <v>28</v>
      </c>
      <c r="E120" s="47" t="s">
        <v>443</v>
      </c>
      <c r="F120" s="47"/>
      <c r="G120" s="47" t="s">
        <v>6</v>
      </c>
      <c r="H120" s="47" t="s">
        <v>133</v>
      </c>
      <c r="I120" s="47" t="s">
        <v>182</v>
      </c>
      <c r="J120" s="48" t="s">
        <v>69</v>
      </c>
      <c r="K120" s="48"/>
      <c r="L120" s="48" t="s">
        <v>208</v>
      </c>
      <c r="M120" s="48"/>
      <c r="N120" s="48" t="s">
        <v>444</v>
      </c>
      <c r="O120" s="49">
        <v>1361354.72</v>
      </c>
      <c r="P120" s="49">
        <v>0</v>
      </c>
      <c r="Q120" s="49">
        <v>0</v>
      </c>
      <c r="R120" s="49">
        <v>1361354.72</v>
      </c>
      <c r="S120" s="49">
        <v>0</v>
      </c>
      <c r="T120" s="50">
        <v>0</v>
      </c>
      <c r="U120" s="49" t="s">
        <v>158</v>
      </c>
      <c r="V120" s="50" t="s">
        <v>445</v>
      </c>
      <c r="W120" s="50" t="s">
        <v>153</v>
      </c>
      <c r="X120" s="130" t="s">
        <v>446</v>
      </c>
      <c r="Y120" s="103" t="s">
        <v>236</v>
      </c>
      <c r="Z120" s="103" t="s">
        <v>447</v>
      </c>
      <c r="AA120" s="103" t="s">
        <v>236</v>
      </c>
    </row>
  </sheetData>
  <autoFilter ref="A25:AA120" xr:uid="{00000000-0009-0000-0000-000000000000}"/>
  <dataValidations count="2">
    <dataValidation type="decimal" allowBlank="1" showInputMessage="1" showErrorMessage="1" sqref="O117:T117" xr:uid="{764E16FF-F3B7-4DDF-882A-7C268D4CF434}">
      <formula1>0</formula1>
      <formula2>1E+27</formula2>
    </dataValidation>
    <dataValidation type="list" allowBlank="1" showInputMessage="1" showErrorMessage="1" sqref="F117" xr:uid="{D37BC2A9-EC04-4CAC-8059-F9627E5301C3}">
      <formula1>#REF!</formula1>
    </dataValidation>
  </dataValidations>
  <printOptions horizontalCentered="1"/>
  <pageMargins left="0" right="0" top="0" bottom="0" header="0" footer="0"/>
  <pageSetup paperSize="8" scale="2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25"/>
  <sheetViews>
    <sheetView workbookViewId="0">
      <selection activeCell="G23" sqref="G23"/>
    </sheetView>
  </sheetViews>
  <sheetFormatPr defaultColWidth="9.21875" defaultRowHeight="13.2"/>
  <cols>
    <col min="1" max="16384" width="9.21875" style="1"/>
  </cols>
  <sheetData>
    <row r="3" spans="2:2">
      <c r="B3" s="1" t="s">
        <v>8</v>
      </c>
    </row>
    <row r="4" spans="2:2">
      <c r="B4" s="1" t="s">
        <v>9</v>
      </c>
    </row>
    <row r="5" spans="2:2">
      <c r="B5" s="1" t="s">
        <v>14</v>
      </c>
    </row>
    <row r="6" spans="2:2">
      <c r="B6" s="1" t="s">
        <v>10</v>
      </c>
    </row>
    <row r="7" spans="2:2">
      <c r="B7" s="1" t="s">
        <v>21</v>
      </c>
    </row>
    <row r="8" spans="2:2">
      <c r="B8" s="1" t="s">
        <v>22</v>
      </c>
    </row>
    <row r="9" spans="2:2">
      <c r="B9" s="1" t="s">
        <v>24</v>
      </c>
    </row>
    <row r="10" spans="2:2">
      <c r="B10" s="1" t="s">
        <v>11</v>
      </c>
    </row>
    <row r="11" spans="2:2">
      <c r="B11" s="1" t="s">
        <v>12</v>
      </c>
    </row>
    <row r="12" spans="2:2">
      <c r="B12" s="1" t="s">
        <v>23</v>
      </c>
    </row>
    <row r="13" spans="2:2">
      <c r="B13" s="1" t="s">
        <v>15</v>
      </c>
    </row>
    <row r="14" spans="2:2">
      <c r="B14" s="1" t="s">
        <v>16</v>
      </c>
    </row>
    <row r="15" spans="2:2">
      <c r="B15" s="1" t="s">
        <v>17</v>
      </c>
    </row>
    <row r="16" spans="2:2">
      <c r="B16" s="1" t="s">
        <v>18</v>
      </c>
    </row>
    <row r="17" spans="2:2">
      <c r="B17" s="1" t="s">
        <v>19</v>
      </c>
    </row>
    <row r="18" spans="2:2">
      <c r="B18" s="1" t="s">
        <v>20</v>
      </c>
    </row>
    <row r="19" spans="2:2">
      <c r="B19" s="1" t="s">
        <v>13</v>
      </c>
    </row>
    <row r="23" spans="2:2">
      <c r="B23" s="1" t="s">
        <v>5</v>
      </c>
    </row>
    <row r="24" spans="2:2">
      <c r="B24" s="1" t="s">
        <v>6</v>
      </c>
    </row>
    <row r="25" spans="2:2">
      <c r="B25" s="1" t="s">
        <v>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topLeftCell="B1" workbookViewId="0">
      <selection activeCell="C9" sqref="C9"/>
    </sheetView>
  </sheetViews>
  <sheetFormatPr defaultRowHeight="14.4"/>
  <cols>
    <col min="1" max="4" width="25.77734375" customWidth="1"/>
    <col min="5" max="5" width="29.44140625" customWidth="1"/>
    <col min="6" max="6" width="30.5546875" customWidth="1"/>
    <col min="7" max="7" width="26.77734375" customWidth="1"/>
  </cols>
  <sheetData>
    <row r="1" spans="1:7" ht="30" customHeight="1">
      <c r="A1" s="135" t="s">
        <v>192</v>
      </c>
      <c r="B1" s="135"/>
      <c r="C1" s="135"/>
      <c r="D1" s="135"/>
      <c r="E1" s="135"/>
      <c r="F1" s="135"/>
    </row>
    <row r="2" spans="1:7" ht="30" customHeight="1">
      <c r="A2" s="14">
        <v>6</v>
      </c>
      <c r="B2" s="14">
        <v>7</v>
      </c>
      <c r="C2" s="14">
        <v>8</v>
      </c>
      <c r="D2" s="14">
        <v>9</v>
      </c>
      <c r="E2" s="14">
        <v>10</v>
      </c>
      <c r="F2" s="14">
        <v>11</v>
      </c>
      <c r="G2" s="14">
        <v>21</v>
      </c>
    </row>
    <row r="3" spans="1:7" ht="30" customHeight="1">
      <c r="A3" s="14" t="s">
        <v>135</v>
      </c>
      <c r="B3" s="14" t="s">
        <v>96</v>
      </c>
      <c r="C3" s="14" t="s">
        <v>98</v>
      </c>
      <c r="D3" s="14" t="s">
        <v>136</v>
      </c>
      <c r="E3" s="14" t="s">
        <v>123</v>
      </c>
      <c r="F3" s="17" t="s">
        <v>116</v>
      </c>
      <c r="G3" s="14" t="s">
        <v>193</v>
      </c>
    </row>
    <row r="5" spans="1:7">
      <c r="A5" t="s">
        <v>181</v>
      </c>
      <c r="B5" t="s">
        <v>5</v>
      </c>
      <c r="C5" t="s">
        <v>86</v>
      </c>
      <c r="D5" t="s">
        <v>182</v>
      </c>
      <c r="E5" t="s">
        <v>124</v>
      </c>
      <c r="F5" t="s">
        <v>114</v>
      </c>
      <c r="G5" t="s">
        <v>158</v>
      </c>
    </row>
    <row r="6" spans="1:7">
      <c r="A6" t="s">
        <v>115</v>
      </c>
      <c r="B6" t="s">
        <v>6</v>
      </c>
      <c r="C6" t="s">
        <v>87</v>
      </c>
      <c r="D6" t="s">
        <v>115</v>
      </c>
      <c r="E6" t="s">
        <v>125</v>
      </c>
      <c r="F6" t="s">
        <v>115</v>
      </c>
      <c r="G6" t="s">
        <v>115</v>
      </c>
    </row>
    <row r="7" spans="1:7">
      <c r="B7" t="s">
        <v>97</v>
      </c>
      <c r="C7" t="s">
        <v>171</v>
      </c>
      <c r="E7" t="s">
        <v>69</v>
      </c>
    </row>
    <row r="8" spans="1:7">
      <c r="C8" t="s">
        <v>133</v>
      </c>
      <c r="E8" t="s">
        <v>24</v>
      </c>
    </row>
    <row r="9" spans="1:7">
      <c r="C9" t="s">
        <v>137</v>
      </c>
      <c r="E9" t="s">
        <v>146</v>
      </c>
    </row>
    <row r="10" spans="1:7">
      <c r="E10" t="s">
        <v>127</v>
      </c>
    </row>
    <row r="11" spans="1:7">
      <c r="E11" t="s">
        <v>71</v>
      </c>
    </row>
    <row r="12" spans="1:7">
      <c r="E12" t="s">
        <v>126</v>
      </c>
    </row>
    <row r="13" spans="1:7">
      <c r="E13" t="s">
        <v>140</v>
      </c>
    </row>
    <row r="14" spans="1:7">
      <c r="E14" t="s">
        <v>141</v>
      </c>
    </row>
    <row r="15" spans="1:7">
      <c r="E15" t="s">
        <v>142</v>
      </c>
    </row>
    <row r="16" spans="1:7">
      <c r="E16" t="s">
        <v>143</v>
      </c>
    </row>
    <row r="17" spans="5:5">
      <c r="E17" t="s">
        <v>144</v>
      </c>
    </row>
    <row r="18" spans="5:5">
      <c r="E18" t="s">
        <v>145</v>
      </c>
    </row>
    <row r="19" spans="5:5">
      <c r="E19" t="s">
        <v>70</v>
      </c>
    </row>
    <row r="20" spans="5:5">
      <c r="E20" t="s">
        <v>183</v>
      </c>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IZ RPO_KT</vt:lpstr>
      <vt:lpstr>Arkusz1</vt:lpstr>
      <vt:lpstr>roboczy</vt:lpstr>
      <vt:lpstr>Inny</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Pellowska</dc:creator>
  <cp:lastModifiedBy>Mirosława Przyczyna-Pietras</cp:lastModifiedBy>
  <cp:lastPrinted>2021-03-17T13:05:51Z</cp:lastPrinted>
  <dcterms:created xsi:type="dcterms:W3CDTF">2017-11-02T11:05:13Z</dcterms:created>
  <dcterms:modified xsi:type="dcterms:W3CDTF">2023-02-07T12:20:21Z</dcterms:modified>
</cp:coreProperties>
</file>