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740" windowHeight="7365" activeTab="0"/>
  </bookViews>
  <sheets>
    <sheet name="2012" sheetId="1" r:id="rId1"/>
  </sheets>
  <definedNames>
    <definedName name="_xlnm.Print_Area" localSheetId="0">'2012'!$A:$O</definedName>
  </definedNames>
  <calcPr fullCalcOnLoad="1"/>
</workbook>
</file>

<file path=xl/sharedStrings.xml><?xml version="1.0" encoding="utf-8"?>
<sst xmlns="http://schemas.openxmlformats.org/spreadsheetml/2006/main" count="177" uniqueCount="140">
  <si>
    <t>Wieczory Tumskie</t>
  </si>
  <si>
    <t>Koncerty Hawdalowe</t>
  </si>
  <si>
    <t xml:space="preserve">OTRZYMANA KWOTA DOTACJI </t>
  </si>
  <si>
    <t>WNIOSKOWANA KWOTA DOTACJI</t>
  </si>
  <si>
    <t>BUDŻET CAŁEGO ZADANIA</t>
  </si>
  <si>
    <t>TYTUŁ ZADANIA</t>
  </si>
  <si>
    <t>NAZWA PODMIOTU</t>
  </si>
  <si>
    <t>L.P.</t>
  </si>
  <si>
    <t>OCENA        FORMALNA</t>
  </si>
  <si>
    <t>OCENA MERYTORYCZNA</t>
  </si>
  <si>
    <t>POTENCJAŁ REALIZACYJNY (0-4 pkt)</t>
  </si>
  <si>
    <t>ZAWARTOŚĆ MERYTORYCZNA (0-8 pkt)</t>
  </si>
  <si>
    <t>RZETELNY BUDŻET (0-5 pkt)</t>
  </si>
  <si>
    <t>EFEKTY, CHARAKTER I ZASIĘG ODDZIAŁYWANIA (0-6pkt)</t>
  </si>
  <si>
    <t>RAZEM (0-34 pkt)</t>
  </si>
  <si>
    <t>POTENCJAŁ Finansowy (0-5 pkt)</t>
  </si>
  <si>
    <t>DOŚWIADCZENIE OFERENTA W REALIZACJI I ROZLICZANIU ZADAŃ PUBLICZNYCH   (0-6 pkt)</t>
  </si>
  <si>
    <t xml:space="preserve"> I FESTIWALE SZTUKI</t>
  </si>
  <si>
    <t>NUMER WNIOSKU</t>
  </si>
  <si>
    <t>VII PROJEKTY INTERDYSCYPLINARNE</t>
  </si>
  <si>
    <t>Stowarzyszenie Wspierania Inicjatyw Artystycznych i Kulturalnych NETCETERA</t>
  </si>
  <si>
    <t>VI WYDAWNICTWA</t>
  </si>
  <si>
    <t xml:space="preserve">pozytywna </t>
  </si>
  <si>
    <t xml:space="preserve">II EDUKACJA KULTURALNA </t>
  </si>
  <si>
    <t xml:space="preserve"> III TRADYCYJNE DZIEDZICTWO KULTUROWE</t>
  </si>
  <si>
    <t>IV INICJATYWA ARTYSTYCZNA</t>
  </si>
  <si>
    <t>V DIALOG KULTUROWY</t>
  </si>
  <si>
    <t>OGÓŁEM:</t>
  </si>
  <si>
    <t>2/I/K/2012/II</t>
  </si>
  <si>
    <t>Festiwal Form Audiowizualnych INTERMEDIALE 2012</t>
  </si>
  <si>
    <t>3/I/K/2012/II</t>
  </si>
  <si>
    <t>FUNDACJA OPUS ORGANI</t>
  </si>
  <si>
    <t>Koncerty Ziemi Wrocławskiej 2012</t>
  </si>
  <si>
    <t>4/I/K/2012/II</t>
  </si>
  <si>
    <t>Stowarzyszenie Wspierania Kultury w Gminie Strzegom "AKCJA"</t>
  </si>
  <si>
    <t>Międzynarodowy Festiwal Folkloru Strzegom 2012</t>
  </si>
  <si>
    <t>8/I/K/2012/II</t>
  </si>
  <si>
    <t xml:space="preserve">TAK- Towarzystwo Aktywnej Komunikacji </t>
  </si>
  <si>
    <t>Listopad z adaptacją</t>
  </si>
  <si>
    <t>9/I/K/2012/II</t>
  </si>
  <si>
    <t>Stowarzyszenie Fundus Glacensis</t>
  </si>
  <si>
    <t>XV Międzynarodowy Festiwal Muzyki Uzdrowiskowej MUZYKA ŚWIATA</t>
  </si>
  <si>
    <t>Stowarzyszenie Pozytku Publicznego ( Uniwersytet Trzeciego Wieku)</t>
  </si>
  <si>
    <t>Spotkanie seniorów ze sztuką</t>
  </si>
  <si>
    <t>pozytywna</t>
  </si>
  <si>
    <t>1/III/K/2012/II</t>
  </si>
  <si>
    <t>7/III/K/2012/II</t>
  </si>
  <si>
    <t>Towarzystwo Przyjaciół Dzieci- Oddział Miejsko- Gminny w Strzegomiu</t>
  </si>
  <si>
    <t>Dolnoślaski Przegląd Zespołów Folklorystycznych</t>
  </si>
  <si>
    <t>1/IV/K/2012/II</t>
  </si>
  <si>
    <t>"Faust w Dolinie Pałaców i Ogrodów Kotliny Jeleniogórskiej"</t>
  </si>
  <si>
    <t>Fundacja Doliny Pałaców i Ogrodów Kotliny Jeleniogórskiej</t>
  </si>
  <si>
    <t>14/I/K/2012/II</t>
  </si>
  <si>
    <t>"VII Wieczory organowe u Bożej Opatrzności"</t>
  </si>
  <si>
    <t>Parafia Ewangelicko-Augsburska Opatrzności Bożej we Wrocławiu</t>
  </si>
  <si>
    <t>Stowarzyszenie Kulturalne "Krajobrazy"</t>
  </si>
  <si>
    <t>17/I/K/2012/II</t>
  </si>
  <si>
    <t>Stowarzyszenie INDUSTRIAL ART.</t>
  </si>
  <si>
    <t>XI WROCŁAW INDUSTRIAL FESTIVAL</t>
  </si>
  <si>
    <t>21/I/K/2012/II</t>
  </si>
  <si>
    <t>Stowarzyszenie Inicjatyw Kulturalnych "SILESIA EUROPEA"</t>
  </si>
  <si>
    <t>III-edycja JGJ FESTIWAL "Jeleniogórskie Gwiazdy Jazzu"</t>
  </si>
  <si>
    <t>9/III/K/2012/II</t>
  </si>
  <si>
    <t>XI Legnickie Dni Kultury Kresowej</t>
  </si>
  <si>
    <t>6/IV/K/2012/II</t>
  </si>
  <si>
    <t>Stowarzyszenie K.O.T.</t>
  </si>
  <si>
    <t>Spektakl teatralny pt.: "Takaja" reż. Edward Kalisz</t>
  </si>
  <si>
    <t>4/V/K/2012/II</t>
  </si>
  <si>
    <t>Towarzystwo Ormian Polskich TOP</t>
  </si>
  <si>
    <t>Edukacja przez sztukę- dziecięcy spektakl teatral;ny, książka ręcznie wydana</t>
  </si>
  <si>
    <t>5/V/K/2012/II</t>
  </si>
  <si>
    <t>XV Edycja Akcji Dzieci z Kresów Wschodnich Gośćmi Piastowskiej Ziemi Dolnośląskiej</t>
  </si>
  <si>
    <t>24/I/K/2012/II</t>
  </si>
  <si>
    <t>Fundacja im. Ks. Pęcherka</t>
  </si>
  <si>
    <t>Festiwal sztuki Senior 2012 w ramach Europejskiego Roku Aktywności ośób starszych i solidarności międzypokoleniowej</t>
  </si>
  <si>
    <t>31/I/K/2012/II</t>
  </si>
  <si>
    <t>Polski Związek Emerytów Rencistów i Inwalidów Oddział Rejonowy Lądek Zdrój</t>
  </si>
  <si>
    <t>Międzynarodowy Festiwal Tańca-XIV Lądeckie Lato Baletowe</t>
  </si>
  <si>
    <t>35/I/K/2012/II</t>
  </si>
  <si>
    <t>Fundacja Promocji Muzyki i Terapii Green</t>
  </si>
  <si>
    <t>V Międzynarodowy Festiwal "Hałda Jazz" Bogatynia 2012</t>
  </si>
  <si>
    <t>44/I/K/2012/II</t>
  </si>
  <si>
    <t>Stowarzyszenie Miłośników Jedliny Zdrój</t>
  </si>
  <si>
    <t>XX Miedzynarodowy Festiwal Teatrów Ulicznych</t>
  </si>
  <si>
    <t>19/III/K/2012/II</t>
  </si>
  <si>
    <t>Stowarzyszenie Lubiąż</t>
  </si>
  <si>
    <t>Inscenizacja historyczna "Oblężenie klasztoru" w Lubiążu</t>
  </si>
  <si>
    <t>Trzebnickie Stowarzyszenie Jazdy Historycznej</t>
  </si>
  <si>
    <t>23/III/K/2012/II</t>
  </si>
  <si>
    <t>Stowarzyszenie Miłośników Mojęcic "Dwór Mojęcice"</t>
  </si>
  <si>
    <t>Przegląd zespołów Ludowych- impreza organizowana cyklicznie</t>
  </si>
  <si>
    <t>Fundacja Forum Staniszów</t>
  </si>
  <si>
    <t>9/IV/K/2012/II</t>
  </si>
  <si>
    <t>Realizacja wydarzenia interdyscyplinarnego pn. Opera Pałacowa oraz filmu dokumentalnego w zabytkowym założeniu pałacowo - parkowym w Staniszowie</t>
  </si>
  <si>
    <t>16/IV/K/2012/II</t>
  </si>
  <si>
    <t>Fundacja PRO ARTE</t>
  </si>
  <si>
    <t>20/IV/K/2012/II</t>
  </si>
  <si>
    <t>Stowarzyszenie Teatralne Teatr Cinema</t>
  </si>
  <si>
    <t xml:space="preserve">"Między porannym a wieczornym myciem zębów- higiena nieumysłowa" - prezentacja spektaklu teatralnego zrealizowanego przez młodzież Dolnego Śląska i Teatr Cinema </t>
  </si>
  <si>
    <t>21/IV/K/2012/II</t>
  </si>
  <si>
    <t>Stowarzyszenie Przyjaciół Teatru "Arka"</t>
  </si>
  <si>
    <t>Promocja kultury Dolnego Śląska</t>
  </si>
  <si>
    <t>5/II/K/2012/II</t>
  </si>
  <si>
    <t>Stowarzyszenie Bona Fide</t>
  </si>
  <si>
    <t>Młodzieżowy Festiwal Piosenki "Pięterko" wraz z warsztatami wokalnymi</t>
  </si>
  <si>
    <t>11/II/K/2012/II</t>
  </si>
  <si>
    <t>Łemkowski Zespół Pieśni i Tańca "Kyczera"</t>
  </si>
  <si>
    <t>Edukacja kulturalna młodzieży łemkowskiej z terenu Dolnego Śląska poprzez prezentacje artystyczne Łemkowskiego Zespołu Pieśni i Tańca "Kyczera" w ramach regionalnych, ogólnopolskich i międzynarodowych festiwali folklorystycznych w okresie od 1 lipca do 02 wrzesnia 2012 roku.</t>
  </si>
  <si>
    <t>16/II/K/2012/II</t>
  </si>
  <si>
    <t xml:space="preserve">Towarzystwo im. Ferenca Liszta </t>
  </si>
  <si>
    <t>XIX Międzynarodowy Mistrzowski Kurs Pianistyczny we Wrocławiu</t>
  </si>
  <si>
    <t>19/II/K/2012/II</t>
  </si>
  <si>
    <t>Fundacja Human Project</t>
  </si>
  <si>
    <t>Dolnośląskie Spotkania Filmowe "Kolorowa Afryka"</t>
  </si>
  <si>
    <t>20/II/K/2012/II</t>
  </si>
  <si>
    <t>Stowarzyszenie Kultury Teatralnej "Pieśń Kozła"</t>
  </si>
  <si>
    <t>Edukacja Międzykulturowa dla Wszystkich-BRAVE KIDS w Krośnicach</t>
  </si>
  <si>
    <t>26/II/K/2012/II</t>
  </si>
  <si>
    <t>Jazda Polska w Służbie Niepodległości</t>
  </si>
  <si>
    <t>6/V/K/2012/II</t>
  </si>
  <si>
    <t>Fundacja Pro Arte 2002</t>
  </si>
  <si>
    <t>7/V/K/2012/II</t>
  </si>
  <si>
    <t>Stowarzyszenie Łemków Zarząd Główny</t>
  </si>
  <si>
    <t>XXXII Łemkowska Watra na Obczyźnie</t>
  </si>
  <si>
    <t>8/V/K/2012/II</t>
  </si>
  <si>
    <t>Związek Ukraińców w Polsce</t>
  </si>
  <si>
    <t>Budowanie dialogu i organizowanie działań zmierzających do ochrony, zachowania i rozwoju tożsamości kulturowej mniejszości narodowej ukraińskiej</t>
  </si>
  <si>
    <t>13/VI/K/2012/II</t>
  </si>
  <si>
    <t>Towarzystwo Ziemi Górowskiej</t>
  </si>
  <si>
    <t>"Ziemia Górowska - wybór wierszy"</t>
  </si>
  <si>
    <t>15/VI/K/2012/II</t>
  </si>
  <si>
    <t>Stowarzyszenie na rzecz Niezależnych Mediów i Edukacji Społecznej</t>
  </si>
  <si>
    <t>Publikacja numeru 14. czasopisma " Recykling Idei"</t>
  </si>
  <si>
    <t>3/VII/K/2012/II</t>
  </si>
  <si>
    <t>Kolegium Europy Wschodniej im. Jana Nowaka- Jeziorańskiego we Wrocławiu</t>
  </si>
  <si>
    <t>Cztery Tradycje Oleśnica 2012</t>
  </si>
  <si>
    <t>15/VII/K/2012/II</t>
  </si>
  <si>
    <t>Stowarzyszenie Wspierania Kultury w Gminie Strzegom "Akcja"</t>
  </si>
  <si>
    <t>Strzegomski Plener Rzeźby w Granicie 2012</t>
  </si>
  <si>
    <t>Załącznik do uchwały nr ……………..………              Zarządu Województwa Dolnoslaskiego                               z dnia ……………………………………………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</si>
</sst>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0" xfId="6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65" fontId="44" fillId="0" borderId="10" xfId="6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65" fontId="24" fillId="0" borderId="10" xfId="6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 shrinkToFit="1"/>
    </xf>
    <xf numFmtId="0" fontId="44" fillId="34" borderId="10" xfId="0" applyFont="1" applyFill="1" applyBorder="1" applyAlignment="1">
      <alignment horizontal="center" vertical="center"/>
    </xf>
    <xf numFmtId="165" fontId="43" fillId="0" borderId="10" xfId="60" applyNumberFormat="1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4" fontId="44" fillId="8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3" fillId="14" borderId="13" xfId="0" applyFont="1" applyFill="1" applyBorder="1" applyAlignment="1">
      <alignment horizontal="center" vertical="center"/>
    </xf>
    <xf numFmtId="0" fontId="44" fillId="14" borderId="13" xfId="0" applyFont="1" applyFill="1" applyBorder="1" applyAlignment="1">
      <alignment horizontal="center" vertical="center"/>
    </xf>
    <xf numFmtId="4" fontId="43" fillId="14" borderId="13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4" fontId="44" fillId="14" borderId="13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165" fontId="24" fillId="33" borderId="10" xfId="6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3" fillId="14" borderId="10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44" fontId="24" fillId="0" borderId="22" xfId="60" applyFont="1" applyFill="1" applyBorder="1" applyAlignment="1">
      <alignment horizontal="center" vertical="center" wrapText="1"/>
    </xf>
    <xf numFmtId="44" fontId="24" fillId="0" borderId="23" xfId="6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4" fontId="44" fillId="0" borderId="25" xfId="0" applyNumberFormat="1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10" xfId="0" applyNumberFormat="1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wrapText="1"/>
    </xf>
    <xf numFmtId="0" fontId="38" fillId="0" borderId="2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97"/>
  <sheetViews>
    <sheetView tabSelected="1" zoomScale="80" zoomScaleNormal="80" zoomScalePageLayoutView="0" workbookViewId="0" topLeftCell="A3">
      <pane ySplit="2805" topLeftCell="A4" activePane="bottomLeft" state="split"/>
      <selection pane="topLeft" activeCell="L1" sqref="L1:O1"/>
      <selection pane="bottomLeft" activeCell="B5" sqref="B5"/>
    </sheetView>
  </sheetViews>
  <sheetFormatPr defaultColWidth="8.796875" defaultRowHeight="14.25"/>
  <cols>
    <col min="1" max="1" width="4.3984375" style="54" bestFit="1" customWidth="1"/>
    <col min="2" max="2" width="16.09765625" style="0" customWidth="1"/>
    <col min="3" max="3" width="22.59765625" style="0" customWidth="1"/>
    <col min="4" max="4" width="25.69921875" style="0" customWidth="1"/>
    <col min="5" max="5" width="23.59765625" style="0" bestFit="1" customWidth="1"/>
    <col min="6" max="6" width="15" style="0" customWidth="1"/>
    <col min="7" max="7" width="20.09765625" style="21" customWidth="1"/>
    <col min="8" max="9" width="12.19921875" style="0" customWidth="1"/>
    <col min="10" max="10" width="9.59765625" style="0" customWidth="1"/>
    <col min="11" max="11" width="10.5" style="0" customWidth="1"/>
    <col min="12" max="12" width="12.5" style="0" customWidth="1"/>
    <col min="13" max="13" width="12.59765625" style="0" customWidth="1"/>
    <col min="14" max="14" width="12.09765625" style="0" customWidth="1"/>
    <col min="15" max="15" width="7" style="0" customWidth="1"/>
    <col min="16" max="16" width="9" style="1" customWidth="1"/>
    <col min="17" max="44" width="9" style="18" customWidth="1"/>
    <col min="45" max="68" width="9" style="12" customWidth="1"/>
  </cols>
  <sheetData>
    <row r="1" spans="12:15" ht="96.75" customHeight="1" thickBot="1">
      <c r="L1" s="64" t="s">
        <v>139</v>
      </c>
      <c r="M1" s="64"/>
      <c r="N1" s="64"/>
      <c r="O1" s="64"/>
    </row>
    <row r="2" spans="1:68" s="4" customFormat="1" ht="15.75" customHeight="1">
      <c r="A2" s="67" t="s">
        <v>7</v>
      </c>
      <c r="B2" s="60" t="s">
        <v>18</v>
      </c>
      <c r="C2" s="60" t="s">
        <v>6</v>
      </c>
      <c r="D2" s="60" t="s">
        <v>5</v>
      </c>
      <c r="E2" s="60" t="s">
        <v>4</v>
      </c>
      <c r="F2" s="60" t="s">
        <v>3</v>
      </c>
      <c r="G2" s="62" t="s">
        <v>2</v>
      </c>
      <c r="H2" s="60" t="s">
        <v>8</v>
      </c>
      <c r="I2" s="57" t="s">
        <v>9</v>
      </c>
      <c r="J2" s="58"/>
      <c r="K2" s="58"/>
      <c r="L2" s="58"/>
      <c r="M2" s="58"/>
      <c r="N2" s="58"/>
      <c r="O2" s="59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5" customFormat="1" ht="160.5" customHeight="1" thickBot="1">
      <c r="A3" s="67"/>
      <c r="B3" s="61"/>
      <c r="C3" s="61"/>
      <c r="D3" s="61"/>
      <c r="E3" s="61"/>
      <c r="F3" s="61"/>
      <c r="G3" s="63"/>
      <c r="H3" s="61"/>
      <c r="I3" s="42" t="s">
        <v>11</v>
      </c>
      <c r="J3" s="42" t="s">
        <v>12</v>
      </c>
      <c r="K3" s="42" t="s">
        <v>15</v>
      </c>
      <c r="L3" s="42" t="s">
        <v>13</v>
      </c>
      <c r="M3" s="42" t="s">
        <v>10</v>
      </c>
      <c r="N3" s="42" t="s">
        <v>16</v>
      </c>
      <c r="O3" s="42" t="s">
        <v>14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9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2" customFormat="1" ht="29.25" customHeight="1">
      <c r="A4" s="49"/>
      <c r="B4" s="39"/>
      <c r="C4" s="40" t="s">
        <v>17</v>
      </c>
      <c r="D4" s="39"/>
      <c r="E4" s="41">
        <f>SUM(E5:E16)</f>
        <v>1093857</v>
      </c>
      <c r="F4" s="43">
        <f>SUM(F5:F16)</f>
        <v>451425</v>
      </c>
      <c r="G4" s="41">
        <f>SUM(G5:G16)</f>
        <v>191000</v>
      </c>
      <c r="H4" s="39"/>
      <c r="I4" s="39"/>
      <c r="J4" s="39"/>
      <c r="K4" s="39"/>
      <c r="L4" s="39"/>
      <c r="M4" s="39"/>
      <c r="N4" s="39"/>
      <c r="O4" s="39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44" s="12" customFormat="1" ht="84.75" customHeight="1">
      <c r="A5" s="49">
        <v>1</v>
      </c>
      <c r="B5" s="8" t="s">
        <v>28</v>
      </c>
      <c r="C5" s="17" t="s">
        <v>20</v>
      </c>
      <c r="D5" s="17" t="s">
        <v>29</v>
      </c>
      <c r="E5" s="10">
        <v>63757</v>
      </c>
      <c r="F5" s="10">
        <v>31450</v>
      </c>
      <c r="G5" s="29">
        <v>15000</v>
      </c>
      <c r="H5" s="8" t="s">
        <v>22</v>
      </c>
      <c r="I5" s="17">
        <v>7</v>
      </c>
      <c r="J5" s="17">
        <v>5</v>
      </c>
      <c r="K5" s="17">
        <v>3</v>
      </c>
      <c r="L5" s="17">
        <v>5</v>
      </c>
      <c r="M5" s="17">
        <v>4</v>
      </c>
      <c r="N5" s="17">
        <v>6</v>
      </c>
      <c r="O5" s="17">
        <f>SUM(I5:N5)</f>
        <v>30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s="12" customFormat="1" ht="184.5" customHeight="1">
      <c r="A6" s="49">
        <v>2</v>
      </c>
      <c r="B6" s="8" t="s">
        <v>30</v>
      </c>
      <c r="C6" s="17" t="s">
        <v>31</v>
      </c>
      <c r="D6" s="17" t="s">
        <v>32</v>
      </c>
      <c r="E6" s="10">
        <v>62500</v>
      </c>
      <c r="F6" s="10">
        <v>15000</v>
      </c>
      <c r="G6" s="29">
        <v>10000</v>
      </c>
      <c r="H6" s="8" t="s">
        <v>22</v>
      </c>
      <c r="I6" s="17">
        <v>6</v>
      </c>
      <c r="J6" s="17">
        <v>5</v>
      </c>
      <c r="K6" s="17">
        <v>5</v>
      </c>
      <c r="L6" s="17">
        <v>4</v>
      </c>
      <c r="M6" s="17">
        <v>4</v>
      </c>
      <c r="N6" s="17">
        <v>5</v>
      </c>
      <c r="O6" s="17">
        <f>SUM(I6:N6)</f>
        <v>29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23" customFormat="1" ht="77.25" customHeight="1">
      <c r="A7" s="51">
        <v>3</v>
      </c>
      <c r="B7" s="8" t="s">
        <v>33</v>
      </c>
      <c r="C7" s="8" t="s">
        <v>34</v>
      </c>
      <c r="D7" s="8" t="s">
        <v>35</v>
      </c>
      <c r="E7" s="10">
        <v>74550</v>
      </c>
      <c r="F7" s="10">
        <v>58525</v>
      </c>
      <c r="G7" s="29">
        <v>30000</v>
      </c>
      <c r="H7" s="8" t="s">
        <v>22</v>
      </c>
      <c r="I7" s="8">
        <v>8</v>
      </c>
      <c r="J7" s="8">
        <v>5</v>
      </c>
      <c r="K7" s="8">
        <v>2</v>
      </c>
      <c r="L7" s="8">
        <v>6</v>
      </c>
      <c r="M7" s="8">
        <v>4</v>
      </c>
      <c r="N7" s="8">
        <v>6</v>
      </c>
      <c r="O7" s="17">
        <f>SUM(I7:N7)</f>
        <v>31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s="12" customFormat="1" ht="81" customHeight="1">
      <c r="A8" s="49">
        <v>4</v>
      </c>
      <c r="B8" s="8" t="s">
        <v>36</v>
      </c>
      <c r="C8" s="17" t="s">
        <v>37</v>
      </c>
      <c r="D8" s="17" t="s">
        <v>38</v>
      </c>
      <c r="E8" s="10">
        <v>86000</v>
      </c>
      <c r="F8" s="10">
        <v>60000</v>
      </c>
      <c r="G8" s="29">
        <v>30000</v>
      </c>
      <c r="H8" s="8" t="s">
        <v>22</v>
      </c>
      <c r="I8" s="17">
        <v>7</v>
      </c>
      <c r="J8" s="17">
        <v>4</v>
      </c>
      <c r="K8" s="17">
        <v>4</v>
      </c>
      <c r="L8" s="17">
        <v>6</v>
      </c>
      <c r="M8" s="17">
        <v>4</v>
      </c>
      <c r="N8" s="17">
        <v>5</v>
      </c>
      <c r="O8" s="17">
        <f aca="true" t="shared" si="0" ref="O8:O22">SUM(I8:N8)</f>
        <v>30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s="12" customFormat="1" ht="69" customHeight="1">
      <c r="A9" s="49">
        <v>5</v>
      </c>
      <c r="B9" s="8" t="s">
        <v>39</v>
      </c>
      <c r="C9" s="17" t="s">
        <v>40</v>
      </c>
      <c r="D9" s="17" t="s">
        <v>41</v>
      </c>
      <c r="E9" s="10">
        <v>169000</v>
      </c>
      <c r="F9" s="10">
        <v>30000</v>
      </c>
      <c r="G9" s="29">
        <v>15000</v>
      </c>
      <c r="H9" s="8" t="s">
        <v>22</v>
      </c>
      <c r="I9" s="17">
        <v>8</v>
      </c>
      <c r="J9" s="17">
        <v>4</v>
      </c>
      <c r="K9" s="17">
        <v>5</v>
      </c>
      <c r="L9" s="17">
        <v>6</v>
      </c>
      <c r="M9" s="17">
        <v>4</v>
      </c>
      <c r="N9" s="17">
        <v>6</v>
      </c>
      <c r="O9" s="17">
        <f t="shared" si="0"/>
        <v>33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s="12" customFormat="1" ht="69" customHeight="1">
      <c r="A10" s="51">
        <v>6</v>
      </c>
      <c r="B10" s="8" t="s">
        <v>52</v>
      </c>
      <c r="C10" s="17" t="s">
        <v>54</v>
      </c>
      <c r="D10" s="17" t="s">
        <v>53</v>
      </c>
      <c r="E10" s="10">
        <v>24200</v>
      </c>
      <c r="F10" s="10">
        <v>11400</v>
      </c>
      <c r="G10" s="29">
        <v>9000</v>
      </c>
      <c r="H10" s="8" t="s">
        <v>22</v>
      </c>
      <c r="I10" s="17">
        <v>7</v>
      </c>
      <c r="J10" s="17">
        <v>4</v>
      </c>
      <c r="K10" s="17">
        <v>3</v>
      </c>
      <c r="L10" s="17">
        <v>6</v>
      </c>
      <c r="M10" s="17">
        <v>4</v>
      </c>
      <c r="N10" s="17">
        <v>5</v>
      </c>
      <c r="O10" s="17">
        <f t="shared" si="0"/>
        <v>29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12" customFormat="1" ht="69" customHeight="1">
      <c r="A11" s="49">
        <v>7</v>
      </c>
      <c r="B11" s="8" t="s">
        <v>56</v>
      </c>
      <c r="C11" s="17" t="s">
        <v>57</v>
      </c>
      <c r="D11" s="17" t="s">
        <v>58</v>
      </c>
      <c r="E11" s="10">
        <v>170700</v>
      </c>
      <c r="F11" s="10">
        <v>51000</v>
      </c>
      <c r="G11" s="29">
        <v>14000</v>
      </c>
      <c r="H11" s="8" t="s">
        <v>22</v>
      </c>
      <c r="I11" s="17">
        <v>7</v>
      </c>
      <c r="J11" s="17">
        <v>5</v>
      </c>
      <c r="K11" s="17">
        <v>5</v>
      </c>
      <c r="L11" s="17">
        <v>5</v>
      </c>
      <c r="M11" s="17">
        <v>4</v>
      </c>
      <c r="N11" s="17">
        <v>5</v>
      </c>
      <c r="O11" s="17">
        <f t="shared" si="0"/>
        <v>31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12" customFormat="1" ht="69" customHeight="1">
      <c r="A12" s="49">
        <v>8</v>
      </c>
      <c r="B12" s="8" t="s">
        <v>59</v>
      </c>
      <c r="C12" s="17" t="s">
        <v>60</v>
      </c>
      <c r="D12" s="17" t="s">
        <v>61</v>
      </c>
      <c r="E12" s="10">
        <v>81600</v>
      </c>
      <c r="F12" s="10">
        <v>35000</v>
      </c>
      <c r="G12" s="29">
        <v>13000</v>
      </c>
      <c r="H12" s="8" t="s">
        <v>22</v>
      </c>
      <c r="I12" s="17">
        <v>7</v>
      </c>
      <c r="J12" s="17">
        <v>4</v>
      </c>
      <c r="K12" s="17">
        <v>5</v>
      </c>
      <c r="L12" s="17">
        <v>5</v>
      </c>
      <c r="M12" s="17">
        <v>4</v>
      </c>
      <c r="N12" s="17">
        <v>5</v>
      </c>
      <c r="O12" s="17">
        <f t="shared" si="0"/>
        <v>30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12" customFormat="1" ht="106.5" customHeight="1">
      <c r="A13" s="51">
        <v>9</v>
      </c>
      <c r="B13" s="8" t="s">
        <v>72</v>
      </c>
      <c r="C13" s="17" t="s">
        <v>73</v>
      </c>
      <c r="D13" s="17" t="s">
        <v>74</v>
      </c>
      <c r="E13" s="10">
        <v>41850</v>
      </c>
      <c r="F13" s="10">
        <v>37850</v>
      </c>
      <c r="G13" s="29">
        <v>15000</v>
      </c>
      <c r="H13" s="8" t="s">
        <v>22</v>
      </c>
      <c r="I13" s="17">
        <v>7</v>
      </c>
      <c r="J13" s="17">
        <v>4</v>
      </c>
      <c r="K13" s="17">
        <v>2</v>
      </c>
      <c r="L13" s="17">
        <v>5</v>
      </c>
      <c r="M13" s="17">
        <v>4</v>
      </c>
      <c r="N13" s="17">
        <v>5</v>
      </c>
      <c r="O13" s="17">
        <f t="shared" si="0"/>
        <v>27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12" customFormat="1" ht="69" customHeight="1">
      <c r="A14" s="49">
        <v>10</v>
      </c>
      <c r="B14" s="8" t="s">
        <v>75</v>
      </c>
      <c r="C14" s="17" t="s">
        <v>76</v>
      </c>
      <c r="D14" s="17" t="s">
        <v>77</v>
      </c>
      <c r="E14" s="10">
        <v>75700</v>
      </c>
      <c r="F14" s="10">
        <v>31200</v>
      </c>
      <c r="G14" s="29">
        <v>10000</v>
      </c>
      <c r="H14" s="8" t="s">
        <v>22</v>
      </c>
      <c r="I14" s="17">
        <v>7</v>
      </c>
      <c r="J14" s="17">
        <v>3</v>
      </c>
      <c r="K14" s="17">
        <v>5</v>
      </c>
      <c r="L14" s="17">
        <v>6</v>
      </c>
      <c r="M14" s="17">
        <v>4</v>
      </c>
      <c r="N14" s="17">
        <v>4</v>
      </c>
      <c r="O14" s="17">
        <f t="shared" si="0"/>
        <v>29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12" customFormat="1" ht="69" customHeight="1">
      <c r="A15" s="49">
        <v>11</v>
      </c>
      <c r="B15" s="8" t="s">
        <v>78</v>
      </c>
      <c r="C15" s="17" t="s">
        <v>79</v>
      </c>
      <c r="D15" s="17" t="s">
        <v>80</v>
      </c>
      <c r="E15" s="10">
        <v>163000</v>
      </c>
      <c r="F15" s="10">
        <v>50000</v>
      </c>
      <c r="G15" s="29">
        <v>10000</v>
      </c>
      <c r="H15" s="8" t="s">
        <v>22</v>
      </c>
      <c r="I15" s="17">
        <v>7</v>
      </c>
      <c r="J15" s="17">
        <v>5</v>
      </c>
      <c r="K15" s="17">
        <v>5</v>
      </c>
      <c r="L15" s="17">
        <v>5</v>
      </c>
      <c r="M15" s="17">
        <v>4</v>
      </c>
      <c r="N15" s="17">
        <v>5</v>
      </c>
      <c r="O15" s="17">
        <f t="shared" si="0"/>
        <v>31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12" customFormat="1" ht="69" customHeight="1">
      <c r="A16" s="51">
        <v>12</v>
      </c>
      <c r="B16" s="8" t="s">
        <v>81</v>
      </c>
      <c r="C16" s="17" t="s">
        <v>82</v>
      </c>
      <c r="D16" s="17" t="s">
        <v>83</v>
      </c>
      <c r="E16" s="10">
        <v>81000</v>
      </c>
      <c r="F16" s="10">
        <v>40000</v>
      </c>
      <c r="G16" s="29">
        <v>20000</v>
      </c>
      <c r="H16" s="8" t="s">
        <v>22</v>
      </c>
      <c r="I16" s="17">
        <v>7</v>
      </c>
      <c r="J16" s="17">
        <v>5</v>
      </c>
      <c r="K16" s="17">
        <v>4</v>
      </c>
      <c r="L16" s="17">
        <v>5</v>
      </c>
      <c r="M16" s="17">
        <v>4</v>
      </c>
      <c r="N16" s="17">
        <v>4</v>
      </c>
      <c r="O16" s="17">
        <f t="shared" si="0"/>
        <v>29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68" s="11" customFormat="1" ht="36" customHeight="1">
      <c r="A17" s="51"/>
      <c r="B17" s="13"/>
      <c r="C17" s="56" t="s">
        <v>23</v>
      </c>
      <c r="D17" s="14"/>
      <c r="E17" s="15">
        <f>SUM(E18:E23)</f>
        <v>294471</v>
      </c>
      <c r="F17" s="15">
        <f>SUM(F18:F23)</f>
        <v>155715</v>
      </c>
      <c r="G17" s="15">
        <f>SUM(G18:G23)</f>
        <v>75000</v>
      </c>
      <c r="H17" s="14"/>
      <c r="I17" s="16"/>
      <c r="J17" s="16"/>
      <c r="K17" s="16"/>
      <c r="L17" s="16"/>
      <c r="M17" s="16"/>
      <c r="N17" s="16"/>
      <c r="O17" s="55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44" s="12" customFormat="1" ht="126" customHeight="1">
      <c r="A18" s="49">
        <v>13</v>
      </c>
      <c r="B18" s="8" t="s">
        <v>102</v>
      </c>
      <c r="C18" s="30" t="s">
        <v>103</v>
      </c>
      <c r="D18" s="30" t="s">
        <v>104</v>
      </c>
      <c r="E18" s="10">
        <v>49600</v>
      </c>
      <c r="F18" s="10">
        <v>40020</v>
      </c>
      <c r="G18" s="29">
        <v>15000</v>
      </c>
      <c r="H18" s="8" t="s">
        <v>44</v>
      </c>
      <c r="I18" s="17">
        <v>7</v>
      </c>
      <c r="J18" s="8">
        <v>4</v>
      </c>
      <c r="K18" s="8">
        <v>2</v>
      </c>
      <c r="L18" s="17">
        <v>5</v>
      </c>
      <c r="M18" s="17">
        <v>5</v>
      </c>
      <c r="N18" s="17">
        <v>5</v>
      </c>
      <c r="O18" s="17">
        <f t="shared" si="0"/>
        <v>28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s="12" customFormat="1" ht="214.5" customHeight="1">
      <c r="A19" s="49">
        <v>14</v>
      </c>
      <c r="B19" s="8" t="s">
        <v>105</v>
      </c>
      <c r="C19" s="44" t="s">
        <v>106</v>
      </c>
      <c r="D19" s="31" t="s">
        <v>107</v>
      </c>
      <c r="E19" s="10">
        <v>40000</v>
      </c>
      <c r="F19" s="10">
        <v>15000</v>
      </c>
      <c r="G19" s="29">
        <v>10000</v>
      </c>
      <c r="H19" s="8" t="s">
        <v>44</v>
      </c>
      <c r="I19" s="17">
        <v>7</v>
      </c>
      <c r="J19" s="8">
        <v>5</v>
      </c>
      <c r="K19" s="8">
        <v>5</v>
      </c>
      <c r="L19" s="17">
        <v>6</v>
      </c>
      <c r="M19" s="17">
        <v>4</v>
      </c>
      <c r="N19" s="17">
        <v>5</v>
      </c>
      <c r="O19" s="17">
        <f t="shared" si="0"/>
        <v>32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s="12" customFormat="1" ht="99" customHeight="1">
      <c r="A20" s="49">
        <v>15</v>
      </c>
      <c r="B20" s="8" t="s">
        <v>108</v>
      </c>
      <c r="C20" s="30" t="s">
        <v>109</v>
      </c>
      <c r="D20" s="30" t="s">
        <v>110</v>
      </c>
      <c r="E20" s="10">
        <v>73393</v>
      </c>
      <c r="F20" s="10">
        <v>18000</v>
      </c>
      <c r="G20" s="29">
        <v>10000</v>
      </c>
      <c r="H20" s="8" t="s">
        <v>44</v>
      </c>
      <c r="I20" s="17">
        <v>7</v>
      </c>
      <c r="J20" s="8">
        <v>5</v>
      </c>
      <c r="K20" s="8">
        <v>5</v>
      </c>
      <c r="L20" s="17">
        <v>5</v>
      </c>
      <c r="M20" s="17">
        <v>4</v>
      </c>
      <c r="N20" s="17">
        <v>5</v>
      </c>
      <c r="O20" s="17">
        <f t="shared" si="0"/>
        <v>31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s="12" customFormat="1" ht="99" customHeight="1">
      <c r="A21" s="49">
        <v>16</v>
      </c>
      <c r="B21" s="8" t="s">
        <v>111</v>
      </c>
      <c r="C21" s="30" t="s">
        <v>112</v>
      </c>
      <c r="D21" s="30" t="s">
        <v>113</v>
      </c>
      <c r="E21" s="10">
        <v>30340</v>
      </c>
      <c r="F21" s="10">
        <v>29990</v>
      </c>
      <c r="G21" s="29">
        <v>12000</v>
      </c>
      <c r="H21" s="8" t="s">
        <v>44</v>
      </c>
      <c r="I21" s="17">
        <v>7</v>
      </c>
      <c r="J21" s="8">
        <v>4</v>
      </c>
      <c r="K21" s="8">
        <v>1</v>
      </c>
      <c r="L21" s="17">
        <v>6</v>
      </c>
      <c r="M21" s="17">
        <v>4</v>
      </c>
      <c r="N21" s="17">
        <v>5</v>
      </c>
      <c r="O21" s="17">
        <f t="shared" si="0"/>
        <v>27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s="12" customFormat="1" ht="99" customHeight="1">
      <c r="A22" s="49">
        <v>17</v>
      </c>
      <c r="B22" s="8" t="s">
        <v>114</v>
      </c>
      <c r="C22" s="30" t="s">
        <v>115</v>
      </c>
      <c r="D22" s="30" t="s">
        <v>116</v>
      </c>
      <c r="E22" s="10">
        <v>79908</v>
      </c>
      <c r="F22" s="10">
        <v>39905</v>
      </c>
      <c r="G22" s="29">
        <v>20000</v>
      </c>
      <c r="H22" s="8" t="s">
        <v>44</v>
      </c>
      <c r="I22" s="17">
        <v>7</v>
      </c>
      <c r="J22" s="8">
        <v>4</v>
      </c>
      <c r="K22" s="8">
        <v>5</v>
      </c>
      <c r="L22" s="17">
        <v>6</v>
      </c>
      <c r="M22" s="17">
        <v>4</v>
      </c>
      <c r="N22" s="17">
        <v>6</v>
      </c>
      <c r="O22" s="17">
        <f t="shared" si="0"/>
        <v>32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s="12" customFormat="1" ht="162" customHeight="1">
      <c r="A23" s="49">
        <v>18</v>
      </c>
      <c r="B23" s="8" t="s">
        <v>117</v>
      </c>
      <c r="C23" s="45" t="s">
        <v>87</v>
      </c>
      <c r="D23" s="45" t="s">
        <v>118</v>
      </c>
      <c r="E23" s="46">
        <v>21230</v>
      </c>
      <c r="F23" s="46">
        <v>12800</v>
      </c>
      <c r="G23" s="47">
        <v>8000</v>
      </c>
      <c r="H23" s="9" t="s">
        <v>44</v>
      </c>
      <c r="I23" s="48">
        <v>8</v>
      </c>
      <c r="J23" s="9">
        <v>5</v>
      </c>
      <c r="K23" s="9">
        <v>3</v>
      </c>
      <c r="L23" s="48">
        <v>6</v>
      </c>
      <c r="M23" s="48">
        <v>4</v>
      </c>
      <c r="N23" s="48">
        <v>5</v>
      </c>
      <c r="O23" s="17">
        <f aca="true" t="shared" si="1" ref="O23:O36">SUM(I23:N23)</f>
        <v>31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68" s="11" customFormat="1" ht="26.25" customHeight="1">
      <c r="A24" s="51"/>
      <c r="B24" s="35"/>
      <c r="C24" s="36" t="s">
        <v>24</v>
      </c>
      <c r="D24" s="35"/>
      <c r="E24" s="37">
        <f>SUM(E25:E29)</f>
        <v>230637.8</v>
      </c>
      <c r="F24" s="37">
        <f>SUM(F25:F29)</f>
        <v>105400</v>
      </c>
      <c r="G24" s="37">
        <f>SUM(G25:G29)</f>
        <v>48000</v>
      </c>
      <c r="H24" s="35"/>
      <c r="I24" s="36"/>
      <c r="J24" s="36"/>
      <c r="K24" s="36"/>
      <c r="L24" s="36"/>
      <c r="M24" s="36"/>
      <c r="N24" s="36"/>
      <c r="O24" s="55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44" s="12" customFormat="1" ht="85.5" customHeight="1">
      <c r="A25" s="49">
        <v>19</v>
      </c>
      <c r="B25" s="8" t="s">
        <v>45</v>
      </c>
      <c r="C25" s="17" t="s">
        <v>42</v>
      </c>
      <c r="D25" s="17" t="s">
        <v>43</v>
      </c>
      <c r="E25" s="10">
        <v>23265</v>
      </c>
      <c r="F25" s="10">
        <v>20600</v>
      </c>
      <c r="G25" s="29">
        <v>8000</v>
      </c>
      <c r="H25" s="8" t="s">
        <v>44</v>
      </c>
      <c r="I25" s="17">
        <v>7</v>
      </c>
      <c r="J25" s="8">
        <v>3</v>
      </c>
      <c r="K25" s="8">
        <v>2</v>
      </c>
      <c r="L25" s="17">
        <v>5</v>
      </c>
      <c r="M25" s="17">
        <v>4</v>
      </c>
      <c r="N25" s="17">
        <v>5</v>
      </c>
      <c r="O25" s="17">
        <f t="shared" si="1"/>
        <v>26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16" ht="78.75" customHeight="1">
      <c r="A26" s="49">
        <v>20</v>
      </c>
      <c r="B26" s="8" t="s">
        <v>46</v>
      </c>
      <c r="C26" s="17" t="s">
        <v>47</v>
      </c>
      <c r="D26" s="17" t="s">
        <v>48</v>
      </c>
      <c r="E26" s="10">
        <v>35248.8</v>
      </c>
      <c r="F26" s="10">
        <v>30000</v>
      </c>
      <c r="G26" s="29">
        <v>8000</v>
      </c>
      <c r="H26" s="8" t="s">
        <v>44</v>
      </c>
      <c r="I26" s="17">
        <v>7</v>
      </c>
      <c r="J26" s="8">
        <v>4</v>
      </c>
      <c r="K26" s="8">
        <v>2</v>
      </c>
      <c r="L26" s="17">
        <v>5</v>
      </c>
      <c r="M26" s="17">
        <v>3</v>
      </c>
      <c r="N26" s="17">
        <v>6</v>
      </c>
      <c r="O26" s="17">
        <f t="shared" si="1"/>
        <v>27</v>
      </c>
      <c r="P26" s="18"/>
    </row>
    <row r="27" spans="1:16" ht="78.75" customHeight="1">
      <c r="A27" s="51">
        <v>21</v>
      </c>
      <c r="B27" s="8" t="s">
        <v>62</v>
      </c>
      <c r="C27" s="17" t="s">
        <v>55</v>
      </c>
      <c r="D27" s="17" t="s">
        <v>63</v>
      </c>
      <c r="E27" s="10">
        <v>81584</v>
      </c>
      <c r="F27" s="10">
        <v>10000</v>
      </c>
      <c r="G27" s="29">
        <v>7000</v>
      </c>
      <c r="H27" s="8" t="s">
        <v>44</v>
      </c>
      <c r="I27" s="17">
        <v>7</v>
      </c>
      <c r="J27" s="8">
        <v>4</v>
      </c>
      <c r="K27" s="8">
        <v>5</v>
      </c>
      <c r="L27" s="17">
        <v>6</v>
      </c>
      <c r="M27" s="17">
        <v>4</v>
      </c>
      <c r="N27" s="17">
        <v>4</v>
      </c>
      <c r="O27" s="17">
        <f t="shared" si="1"/>
        <v>30</v>
      </c>
      <c r="P27" s="18"/>
    </row>
    <row r="28" spans="1:16" ht="78.75" customHeight="1">
      <c r="A28" s="49">
        <v>22</v>
      </c>
      <c r="B28" s="8" t="s">
        <v>84</v>
      </c>
      <c r="C28" s="17" t="s">
        <v>85</v>
      </c>
      <c r="D28" s="17" t="s">
        <v>86</v>
      </c>
      <c r="E28" s="10">
        <v>75680</v>
      </c>
      <c r="F28" s="10">
        <v>34800</v>
      </c>
      <c r="G28" s="29">
        <v>20000</v>
      </c>
      <c r="H28" s="8" t="s">
        <v>44</v>
      </c>
      <c r="I28" s="17">
        <v>7</v>
      </c>
      <c r="J28" s="8">
        <v>5</v>
      </c>
      <c r="K28" s="8">
        <v>5</v>
      </c>
      <c r="L28" s="17">
        <v>6</v>
      </c>
      <c r="M28" s="17">
        <v>3</v>
      </c>
      <c r="N28" s="17">
        <v>5</v>
      </c>
      <c r="O28" s="17">
        <f t="shared" si="1"/>
        <v>31</v>
      </c>
      <c r="P28" s="18"/>
    </row>
    <row r="29" spans="1:16" ht="78.75" customHeight="1">
      <c r="A29" s="49">
        <v>23</v>
      </c>
      <c r="B29" s="8" t="s">
        <v>88</v>
      </c>
      <c r="C29" s="17" t="s">
        <v>89</v>
      </c>
      <c r="D29" s="17" t="s">
        <v>90</v>
      </c>
      <c r="E29" s="10">
        <v>14860</v>
      </c>
      <c r="F29" s="10">
        <v>10000</v>
      </c>
      <c r="G29" s="29">
        <v>5000</v>
      </c>
      <c r="H29" s="8" t="s">
        <v>44</v>
      </c>
      <c r="I29" s="17">
        <v>7</v>
      </c>
      <c r="J29" s="8">
        <v>3</v>
      </c>
      <c r="K29" s="8">
        <v>2</v>
      </c>
      <c r="L29" s="17">
        <v>5</v>
      </c>
      <c r="M29" s="17">
        <v>4</v>
      </c>
      <c r="N29" s="17">
        <v>4</v>
      </c>
      <c r="O29" s="17">
        <f t="shared" si="1"/>
        <v>25</v>
      </c>
      <c r="P29" s="18"/>
    </row>
    <row r="30" spans="1:68" s="11" customFormat="1" ht="26.25" customHeight="1">
      <c r="A30" s="49"/>
      <c r="B30" s="14"/>
      <c r="C30" s="33" t="s">
        <v>25</v>
      </c>
      <c r="D30" s="14"/>
      <c r="E30" s="15">
        <f>SUM(E31:E36)</f>
        <v>624259</v>
      </c>
      <c r="F30" s="15">
        <f>SUM(F31:F36)</f>
        <v>377342</v>
      </c>
      <c r="G30" s="15">
        <f>SUM(G31:G36)</f>
        <v>104000</v>
      </c>
      <c r="H30" s="14"/>
      <c r="I30" s="16"/>
      <c r="J30" s="16"/>
      <c r="K30" s="16"/>
      <c r="L30" s="16"/>
      <c r="M30" s="16"/>
      <c r="N30" s="16"/>
      <c r="O30" s="55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s="28" customFormat="1" ht="75.75" customHeight="1">
      <c r="A31" s="51">
        <v>24</v>
      </c>
      <c r="B31" s="8" t="s">
        <v>49</v>
      </c>
      <c r="C31" s="17" t="s">
        <v>51</v>
      </c>
      <c r="D31" s="17" t="s">
        <v>50</v>
      </c>
      <c r="E31" s="25">
        <v>304700</v>
      </c>
      <c r="F31" s="25">
        <v>135800</v>
      </c>
      <c r="G31" s="34">
        <v>25000</v>
      </c>
      <c r="H31" s="8" t="s">
        <v>44</v>
      </c>
      <c r="I31" s="17">
        <v>7</v>
      </c>
      <c r="J31" s="17">
        <v>4</v>
      </c>
      <c r="K31" s="17">
        <v>5</v>
      </c>
      <c r="L31" s="17">
        <v>6</v>
      </c>
      <c r="M31" s="17">
        <v>4</v>
      </c>
      <c r="N31" s="17">
        <v>5</v>
      </c>
      <c r="O31" s="17">
        <f t="shared" si="1"/>
        <v>31</v>
      </c>
      <c r="P31" s="18"/>
      <c r="Q31" s="18">
        <v>1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44" s="12" customFormat="1" ht="81.75" customHeight="1">
      <c r="A32" s="49">
        <v>25</v>
      </c>
      <c r="B32" s="8" t="s">
        <v>64</v>
      </c>
      <c r="C32" s="17" t="s">
        <v>65</v>
      </c>
      <c r="D32" s="17" t="s">
        <v>66</v>
      </c>
      <c r="E32" s="25">
        <v>30000</v>
      </c>
      <c r="F32" s="25">
        <v>28000</v>
      </c>
      <c r="G32" s="26">
        <v>14000</v>
      </c>
      <c r="H32" s="8" t="s">
        <v>44</v>
      </c>
      <c r="I32" s="17">
        <v>7</v>
      </c>
      <c r="J32" s="17">
        <v>3</v>
      </c>
      <c r="K32" s="17">
        <v>2</v>
      </c>
      <c r="L32" s="17">
        <v>5</v>
      </c>
      <c r="M32" s="17">
        <v>4</v>
      </c>
      <c r="N32" s="17">
        <v>5</v>
      </c>
      <c r="O32" s="17">
        <f t="shared" si="1"/>
        <v>26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68" s="3" customFormat="1" ht="140.25" customHeight="1">
      <c r="A33" s="49">
        <v>26</v>
      </c>
      <c r="B33" s="8" t="s">
        <v>92</v>
      </c>
      <c r="C33" s="17" t="s">
        <v>91</v>
      </c>
      <c r="D33" s="17" t="s">
        <v>93</v>
      </c>
      <c r="E33" s="25">
        <v>126402</v>
      </c>
      <c r="F33" s="25">
        <v>88982</v>
      </c>
      <c r="G33" s="26">
        <v>30000</v>
      </c>
      <c r="H33" s="17" t="s">
        <v>44</v>
      </c>
      <c r="I33" s="17">
        <v>7</v>
      </c>
      <c r="J33" s="17">
        <v>4</v>
      </c>
      <c r="K33" s="17">
        <v>3</v>
      </c>
      <c r="L33" s="17">
        <v>6</v>
      </c>
      <c r="M33" s="17">
        <v>4</v>
      </c>
      <c r="N33" s="17">
        <v>5</v>
      </c>
      <c r="O33" s="17">
        <f t="shared" si="1"/>
        <v>29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</row>
    <row r="34" spans="1:68" s="3" customFormat="1" ht="128.25" customHeight="1">
      <c r="A34" s="51">
        <v>27</v>
      </c>
      <c r="B34" s="8" t="s">
        <v>94</v>
      </c>
      <c r="C34" s="17" t="s">
        <v>95</v>
      </c>
      <c r="D34" s="17" t="s">
        <v>0</v>
      </c>
      <c r="E34" s="25">
        <v>68847</v>
      </c>
      <c r="F34" s="25">
        <v>53800</v>
      </c>
      <c r="G34" s="26">
        <v>10000</v>
      </c>
      <c r="H34" s="17" t="s">
        <v>44</v>
      </c>
      <c r="I34" s="17">
        <v>7</v>
      </c>
      <c r="J34" s="17">
        <v>4</v>
      </c>
      <c r="K34" s="17">
        <v>2</v>
      </c>
      <c r="L34" s="17">
        <v>6</v>
      </c>
      <c r="M34" s="17">
        <v>4</v>
      </c>
      <c r="N34" s="17">
        <v>5</v>
      </c>
      <c r="O34" s="17">
        <f t="shared" si="1"/>
        <v>28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  <row r="35" spans="1:68" s="3" customFormat="1" ht="128.25" customHeight="1">
      <c r="A35" s="49">
        <v>28</v>
      </c>
      <c r="B35" s="8" t="s">
        <v>96</v>
      </c>
      <c r="C35" s="17" t="s">
        <v>97</v>
      </c>
      <c r="D35" s="17" t="s">
        <v>98</v>
      </c>
      <c r="E35" s="25">
        <v>44310</v>
      </c>
      <c r="F35" s="25">
        <v>31260</v>
      </c>
      <c r="G35" s="26">
        <v>10000</v>
      </c>
      <c r="H35" s="17" t="s">
        <v>44</v>
      </c>
      <c r="I35" s="17">
        <v>7</v>
      </c>
      <c r="J35" s="17">
        <v>3</v>
      </c>
      <c r="K35" s="17">
        <v>2</v>
      </c>
      <c r="L35" s="17">
        <v>5</v>
      </c>
      <c r="M35" s="17">
        <v>4</v>
      </c>
      <c r="N35" s="17">
        <v>5</v>
      </c>
      <c r="O35" s="17">
        <f t="shared" si="1"/>
        <v>26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1:68" s="3" customFormat="1" ht="128.25" customHeight="1">
      <c r="A36" s="49">
        <v>29</v>
      </c>
      <c r="B36" s="8" t="s">
        <v>99</v>
      </c>
      <c r="C36" s="17" t="s">
        <v>100</v>
      </c>
      <c r="D36" s="17" t="s">
        <v>101</v>
      </c>
      <c r="E36" s="25">
        <v>50000</v>
      </c>
      <c r="F36" s="25">
        <v>39500</v>
      </c>
      <c r="G36" s="26">
        <v>15000</v>
      </c>
      <c r="H36" s="17" t="s">
        <v>44</v>
      </c>
      <c r="I36" s="17">
        <v>7</v>
      </c>
      <c r="J36" s="17">
        <v>3</v>
      </c>
      <c r="K36" s="17">
        <v>2</v>
      </c>
      <c r="L36" s="17">
        <v>6</v>
      </c>
      <c r="M36" s="17">
        <v>4</v>
      </c>
      <c r="N36" s="17">
        <v>5</v>
      </c>
      <c r="O36" s="17">
        <f t="shared" si="1"/>
        <v>27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1:68" s="11" customFormat="1" ht="30" customHeight="1">
      <c r="A37" s="49"/>
      <c r="B37" s="13"/>
      <c r="C37" s="24" t="s">
        <v>26</v>
      </c>
      <c r="D37" s="14"/>
      <c r="E37" s="50">
        <f>SUM(E38:E42)</f>
        <v>227400.4</v>
      </c>
      <c r="F37" s="50">
        <f>SUM(F38:F42)</f>
        <v>156082</v>
      </c>
      <c r="G37" s="15">
        <f>SUM(G38:G42)</f>
        <v>37000</v>
      </c>
      <c r="H37" s="14"/>
      <c r="I37" s="16"/>
      <c r="J37" s="16"/>
      <c r="K37" s="16"/>
      <c r="L37" s="16"/>
      <c r="M37" s="16"/>
      <c r="N37" s="16"/>
      <c r="O37" s="14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44" s="12" customFormat="1" ht="81" customHeight="1">
      <c r="A38" s="49">
        <v>30</v>
      </c>
      <c r="B38" s="8" t="s">
        <v>67</v>
      </c>
      <c r="C38" s="17" t="s">
        <v>68</v>
      </c>
      <c r="D38" s="17" t="s">
        <v>69</v>
      </c>
      <c r="E38" s="25">
        <v>26978</v>
      </c>
      <c r="F38" s="25">
        <v>15602</v>
      </c>
      <c r="G38" s="26">
        <v>5000</v>
      </c>
      <c r="H38" s="17" t="s">
        <v>44</v>
      </c>
      <c r="I38" s="27">
        <v>7</v>
      </c>
      <c r="J38" s="27">
        <v>5</v>
      </c>
      <c r="K38" s="27">
        <v>4</v>
      </c>
      <c r="L38" s="27">
        <v>5</v>
      </c>
      <c r="M38" s="27">
        <v>4</v>
      </c>
      <c r="N38" s="27">
        <v>5</v>
      </c>
      <c r="O38" s="17">
        <f aca="true" t="shared" si="2" ref="O38:O48">SUM(I38:N38)</f>
        <v>30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68" s="28" customFormat="1" ht="94.5" customHeight="1">
      <c r="A39" s="51">
        <v>31</v>
      </c>
      <c r="B39" s="8" t="s">
        <v>70</v>
      </c>
      <c r="C39" s="32" t="s">
        <v>55</v>
      </c>
      <c r="D39" s="17" t="s">
        <v>71</v>
      </c>
      <c r="E39" s="25">
        <v>44662.4</v>
      </c>
      <c r="F39" s="25">
        <v>10000</v>
      </c>
      <c r="G39" s="26">
        <v>5000</v>
      </c>
      <c r="H39" s="17" t="s">
        <v>44</v>
      </c>
      <c r="I39" s="27">
        <v>5</v>
      </c>
      <c r="J39" s="27">
        <v>4</v>
      </c>
      <c r="K39" s="27">
        <v>5</v>
      </c>
      <c r="L39" s="27">
        <v>5</v>
      </c>
      <c r="M39" s="27">
        <v>4</v>
      </c>
      <c r="N39" s="27">
        <v>5</v>
      </c>
      <c r="O39" s="17">
        <f t="shared" si="2"/>
        <v>28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s="28" customFormat="1" ht="95.25" customHeight="1">
      <c r="A40" s="49">
        <v>32</v>
      </c>
      <c r="B40" s="8" t="s">
        <v>119</v>
      </c>
      <c r="C40" s="17" t="s">
        <v>120</v>
      </c>
      <c r="D40" s="17" t="s">
        <v>1</v>
      </c>
      <c r="E40" s="25">
        <v>91000</v>
      </c>
      <c r="F40" s="25">
        <v>80000</v>
      </c>
      <c r="G40" s="26">
        <v>10000</v>
      </c>
      <c r="H40" s="17" t="s">
        <v>44</v>
      </c>
      <c r="I40" s="27">
        <v>7</v>
      </c>
      <c r="J40" s="27">
        <v>4</v>
      </c>
      <c r="K40" s="27">
        <v>2</v>
      </c>
      <c r="L40" s="27">
        <v>6</v>
      </c>
      <c r="M40" s="27">
        <v>4</v>
      </c>
      <c r="N40" s="27">
        <v>6</v>
      </c>
      <c r="O40" s="17">
        <f t="shared" si="2"/>
        <v>29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28" customFormat="1" ht="114" customHeight="1">
      <c r="A41" s="49">
        <v>33</v>
      </c>
      <c r="B41" s="8" t="s">
        <v>121</v>
      </c>
      <c r="C41" s="8" t="s">
        <v>122</v>
      </c>
      <c r="D41" s="17" t="s">
        <v>123</v>
      </c>
      <c r="E41" s="25">
        <v>11800</v>
      </c>
      <c r="F41" s="25">
        <v>10000</v>
      </c>
      <c r="G41" s="26">
        <v>7000</v>
      </c>
      <c r="H41" s="17" t="s">
        <v>44</v>
      </c>
      <c r="I41" s="27">
        <v>7</v>
      </c>
      <c r="J41" s="27">
        <v>4</v>
      </c>
      <c r="K41" s="27">
        <v>5</v>
      </c>
      <c r="L41" s="27">
        <v>6</v>
      </c>
      <c r="M41" s="27">
        <v>4</v>
      </c>
      <c r="N41" s="27">
        <v>5</v>
      </c>
      <c r="O41" s="17">
        <f t="shared" si="2"/>
        <v>31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s="28" customFormat="1" ht="138.75" customHeight="1">
      <c r="A42" s="51">
        <v>34</v>
      </c>
      <c r="B42" s="8" t="s">
        <v>124</v>
      </c>
      <c r="C42" s="17" t="s">
        <v>125</v>
      </c>
      <c r="D42" s="17" t="s">
        <v>126</v>
      </c>
      <c r="E42" s="25">
        <v>52960</v>
      </c>
      <c r="F42" s="25">
        <v>40480</v>
      </c>
      <c r="G42" s="26">
        <v>10000</v>
      </c>
      <c r="H42" s="17" t="s">
        <v>44</v>
      </c>
      <c r="I42" s="27">
        <v>7</v>
      </c>
      <c r="J42" s="27">
        <v>4</v>
      </c>
      <c r="K42" s="27">
        <v>3</v>
      </c>
      <c r="L42" s="27">
        <v>6</v>
      </c>
      <c r="M42" s="27">
        <v>4</v>
      </c>
      <c r="N42" s="27">
        <v>6</v>
      </c>
      <c r="O42" s="17">
        <f t="shared" si="2"/>
        <v>30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s="11" customFormat="1" ht="47.25" customHeight="1">
      <c r="A43" s="49"/>
      <c r="B43" s="13"/>
      <c r="C43" s="24" t="s">
        <v>21</v>
      </c>
      <c r="D43" s="14"/>
      <c r="E43" s="15">
        <f>SUM(E44:E45)</f>
        <v>51475</v>
      </c>
      <c r="F43" s="15">
        <f>SUM(F44:F45)</f>
        <v>31740</v>
      </c>
      <c r="G43" s="15">
        <f>SUM(G44:G45)</f>
        <v>15000</v>
      </c>
      <c r="H43" s="14"/>
      <c r="I43" s="16"/>
      <c r="J43" s="16"/>
      <c r="K43" s="16"/>
      <c r="L43" s="16"/>
      <c r="M43" s="16"/>
      <c r="N43" s="16"/>
      <c r="O43" s="14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44" s="12" customFormat="1" ht="141" customHeight="1">
      <c r="A44" s="51">
        <v>35</v>
      </c>
      <c r="B44" s="8" t="s">
        <v>127</v>
      </c>
      <c r="C44" s="17" t="s">
        <v>128</v>
      </c>
      <c r="D44" s="17" t="s">
        <v>129</v>
      </c>
      <c r="E44" s="25">
        <v>16005</v>
      </c>
      <c r="F44" s="25">
        <v>14040</v>
      </c>
      <c r="G44" s="26">
        <v>5000</v>
      </c>
      <c r="H44" s="17" t="s">
        <v>44</v>
      </c>
      <c r="I44" s="27">
        <v>7</v>
      </c>
      <c r="J44" s="27">
        <v>4</v>
      </c>
      <c r="K44" s="27">
        <v>2</v>
      </c>
      <c r="L44" s="27">
        <v>5</v>
      </c>
      <c r="M44" s="27">
        <v>3</v>
      </c>
      <c r="N44" s="27">
        <v>5</v>
      </c>
      <c r="O44" s="17">
        <f t="shared" si="2"/>
        <v>26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s="12" customFormat="1" ht="134.25" customHeight="1">
      <c r="A45" s="49">
        <v>36</v>
      </c>
      <c r="B45" s="8" t="s">
        <v>130</v>
      </c>
      <c r="C45" s="17" t="s">
        <v>131</v>
      </c>
      <c r="D45" s="17" t="s">
        <v>132</v>
      </c>
      <c r="E45" s="25">
        <v>35470</v>
      </c>
      <c r="F45" s="25">
        <v>17700</v>
      </c>
      <c r="G45" s="26">
        <v>10000</v>
      </c>
      <c r="H45" s="17" t="s">
        <v>44</v>
      </c>
      <c r="I45" s="27">
        <v>7</v>
      </c>
      <c r="J45" s="27">
        <v>4</v>
      </c>
      <c r="K45" s="27">
        <v>5</v>
      </c>
      <c r="L45" s="27">
        <v>4</v>
      </c>
      <c r="M45" s="27">
        <v>4</v>
      </c>
      <c r="N45" s="27">
        <v>4</v>
      </c>
      <c r="O45" s="17">
        <f t="shared" si="2"/>
        <v>28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68" s="11" customFormat="1" ht="36" customHeight="1">
      <c r="A46" s="51"/>
      <c r="B46" s="13"/>
      <c r="C46" s="24" t="s">
        <v>19</v>
      </c>
      <c r="D46" s="14"/>
      <c r="E46" s="15">
        <f>SUM(E47:E48)</f>
        <v>262452</v>
      </c>
      <c r="F46" s="15">
        <f>SUM(F47:F48)</f>
        <v>162080</v>
      </c>
      <c r="G46" s="15">
        <f>SUM(G47:G48)</f>
        <v>40000</v>
      </c>
      <c r="H46" s="14"/>
      <c r="I46" s="16"/>
      <c r="J46" s="16"/>
      <c r="K46" s="16"/>
      <c r="L46" s="16"/>
      <c r="M46" s="16"/>
      <c r="N46" s="16"/>
      <c r="O46" s="14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28" customFormat="1" ht="137.25" customHeight="1">
      <c r="A47" s="51">
        <v>37</v>
      </c>
      <c r="B47" s="8" t="s">
        <v>133</v>
      </c>
      <c r="C47" s="17" t="s">
        <v>134</v>
      </c>
      <c r="D47" s="17" t="s">
        <v>135</v>
      </c>
      <c r="E47" s="25">
        <v>169300</v>
      </c>
      <c r="F47" s="25">
        <v>101300</v>
      </c>
      <c r="G47" s="26">
        <v>20000</v>
      </c>
      <c r="H47" s="17" t="s">
        <v>44</v>
      </c>
      <c r="I47" s="27">
        <v>7</v>
      </c>
      <c r="J47" s="27">
        <v>4</v>
      </c>
      <c r="K47" s="27">
        <v>3</v>
      </c>
      <c r="L47" s="27">
        <v>5</v>
      </c>
      <c r="M47" s="27">
        <v>4</v>
      </c>
      <c r="N47" s="27">
        <v>4</v>
      </c>
      <c r="O47" s="17">
        <f t="shared" si="2"/>
        <v>27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</row>
    <row r="48" spans="1:68" s="28" customFormat="1" ht="137.25" customHeight="1" thickBot="1">
      <c r="A48" s="51">
        <v>38</v>
      </c>
      <c r="B48" s="8" t="s">
        <v>136</v>
      </c>
      <c r="C48" s="17" t="s">
        <v>137</v>
      </c>
      <c r="D48" s="17" t="s">
        <v>138</v>
      </c>
      <c r="E48" s="25">
        <v>93152</v>
      </c>
      <c r="F48" s="25">
        <v>60780</v>
      </c>
      <c r="G48" s="26">
        <v>20000</v>
      </c>
      <c r="H48" s="17" t="s">
        <v>44</v>
      </c>
      <c r="I48" s="27">
        <v>7</v>
      </c>
      <c r="J48" s="27">
        <v>4</v>
      </c>
      <c r="K48" s="27">
        <v>3</v>
      </c>
      <c r="L48" s="27">
        <v>6</v>
      </c>
      <c r="M48" s="27">
        <v>4</v>
      </c>
      <c r="N48" s="27">
        <v>5</v>
      </c>
      <c r="O48" s="17">
        <f t="shared" si="2"/>
        <v>29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15" ht="14.25">
      <c r="A49" s="52"/>
      <c r="B49" s="1"/>
      <c r="C49" s="1"/>
      <c r="D49" s="68" t="s">
        <v>27</v>
      </c>
      <c r="E49" s="65">
        <f>SUM(E4+E17+E24+E30+E37+E43+E46)</f>
        <v>2784552.1999999997</v>
      </c>
      <c r="F49" s="65">
        <f>SUM(F4+F17+F24+F30+F37+F43+F46)</f>
        <v>1439784</v>
      </c>
      <c r="G49" s="65">
        <f>SUM(G4+G17+G24+G30+G37+G43+G46)</f>
        <v>510000</v>
      </c>
      <c r="H49" s="1"/>
      <c r="I49" s="1"/>
      <c r="J49" s="1"/>
      <c r="K49" s="1"/>
      <c r="L49" s="1"/>
      <c r="M49" s="1"/>
      <c r="N49" s="1"/>
      <c r="O49" s="1"/>
    </row>
    <row r="50" spans="1:15" ht="15" thickBot="1">
      <c r="A50" s="53"/>
      <c r="B50" s="38"/>
      <c r="C50" s="38"/>
      <c r="D50" s="69"/>
      <c r="E50" s="66"/>
      <c r="F50" s="66"/>
      <c r="G50" s="66"/>
      <c r="H50" s="1"/>
      <c r="I50" s="1"/>
      <c r="J50" s="1"/>
      <c r="K50" s="1"/>
      <c r="L50" s="1"/>
      <c r="M50" s="1"/>
      <c r="N50" s="1"/>
      <c r="O50" s="1"/>
    </row>
    <row r="51" spans="5:15" ht="14.25">
      <c r="E51" s="7"/>
      <c r="F51" s="7"/>
      <c r="H51" s="1"/>
      <c r="I51" s="1"/>
      <c r="J51" s="1"/>
      <c r="K51" s="1"/>
      <c r="L51" s="1"/>
      <c r="M51" s="1"/>
      <c r="N51" s="1"/>
      <c r="O51" s="1"/>
    </row>
    <row r="52" spans="5:15" ht="14.25">
      <c r="E52" s="7"/>
      <c r="F52" s="7"/>
      <c r="H52" s="1"/>
      <c r="I52" s="1"/>
      <c r="J52" s="1"/>
      <c r="K52" s="1"/>
      <c r="L52" s="1"/>
      <c r="M52" s="1"/>
      <c r="N52" s="1"/>
      <c r="O52" s="1"/>
    </row>
    <row r="53" spans="5:15" ht="14.25">
      <c r="E53" s="7"/>
      <c r="F53" s="7"/>
      <c r="H53" s="1"/>
      <c r="I53" s="1"/>
      <c r="J53" s="1"/>
      <c r="K53" s="1"/>
      <c r="L53" s="1"/>
      <c r="M53" s="1"/>
      <c r="N53" s="1"/>
      <c r="O53" s="1"/>
    </row>
    <row r="54" spans="5:6" ht="14.25">
      <c r="E54" s="7"/>
      <c r="F54" s="7"/>
    </row>
    <row r="55" spans="5:6" ht="14.25">
      <c r="E55" s="7"/>
      <c r="F55" s="7"/>
    </row>
    <row r="56" spans="5:6" ht="14.25">
      <c r="E56" s="7"/>
      <c r="F56" s="7"/>
    </row>
    <row r="57" spans="5:6" ht="14.25">
      <c r="E57" s="7"/>
      <c r="F57" s="7"/>
    </row>
    <row r="58" spans="5:6" ht="14.25">
      <c r="E58" s="7"/>
      <c r="F58" s="7"/>
    </row>
    <row r="59" spans="5:6" ht="14.25">
      <c r="E59" s="7"/>
      <c r="F59" s="7"/>
    </row>
    <row r="60" spans="5:6" ht="14.25">
      <c r="E60" s="7"/>
      <c r="F60" s="7"/>
    </row>
    <row r="61" spans="5:6" ht="14.25">
      <c r="E61" s="7"/>
      <c r="F61" s="7"/>
    </row>
    <row r="62" spans="5:6" ht="14.25">
      <c r="E62" s="7"/>
      <c r="F62" s="7"/>
    </row>
    <row r="63" spans="5:6" ht="14.25">
      <c r="E63" s="7"/>
      <c r="F63" s="7"/>
    </row>
    <row r="64" spans="5:6" ht="14.25">
      <c r="E64" s="7"/>
      <c r="F64" s="7"/>
    </row>
    <row r="65" spans="5:6" ht="14.25">
      <c r="E65" s="7"/>
      <c r="F65" s="7"/>
    </row>
    <row r="66" spans="5:6" ht="14.25">
      <c r="E66" s="7"/>
      <c r="F66" s="7"/>
    </row>
    <row r="67" spans="5:6" ht="14.25">
      <c r="E67" s="7"/>
      <c r="F67" s="7"/>
    </row>
    <row r="68" spans="5:6" ht="14.25">
      <c r="E68" s="7"/>
      <c r="F68" s="7"/>
    </row>
    <row r="69" spans="5:6" ht="14.25">
      <c r="E69" s="7"/>
      <c r="F69" s="7"/>
    </row>
    <row r="70" spans="5:6" ht="14.25">
      <c r="E70" s="7"/>
      <c r="F70" s="7"/>
    </row>
    <row r="71" spans="5:6" ht="14.25">
      <c r="E71" s="7"/>
      <c r="F71" s="7"/>
    </row>
    <row r="72" spans="5:6" ht="14.25">
      <c r="E72" s="7"/>
      <c r="F72" s="7"/>
    </row>
    <row r="73" spans="5:6" ht="14.25">
      <c r="E73" s="7"/>
      <c r="F73" s="7"/>
    </row>
    <row r="74" spans="5:6" ht="14.25">
      <c r="E74" s="7"/>
      <c r="F74" s="7"/>
    </row>
    <row r="75" spans="5:6" ht="14.25">
      <c r="E75" s="7"/>
      <c r="F75" s="7"/>
    </row>
    <row r="76" spans="5:6" ht="14.25">
      <c r="E76" s="7"/>
      <c r="F76" s="7"/>
    </row>
    <row r="77" spans="5:6" ht="14.25">
      <c r="E77" s="7"/>
      <c r="F77" s="7"/>
    </row>
    <row r="78" spans="5:6" ht="14.25">
      <c r="E78" s="7"/>
      <c r="F78" s="7"/>
    </row>
    <row r="79" spans="5:6" ht="14.25">
      <c r="E79" s="7"/>
      <c r="F79" s="7"/>
    </row>
    <row r="80" spans="5:6" ht="14.25">
      <c r="E80" s="7"/>
      <c r="F80" s="7"/>
    </row>
    <row r="81" spans="5:6" ht="14.25">
      <c r="E81" s="7"/>
      <c r="F81" s="7"/>
    </row>
    <row r="82" spans="5:6" ht="14.25">
      <c r="E82" s="7"/>
      <c r="F82" s="7"/>
    </row>
    <row r="83" spans="5:6" ht="14.25">
      <c r="E83" s="7"/>
      <c r="F83" s="7"/>
    </row>
    <row r="84" spans="5:6" ht="14.25">
      <c r="E84" s="7"/>
      <c r="F84" s="7"/>
    </row>
    <row r="85" spans="5:6" ht="14.25">
      <c r="E85" s="7"/>
      <c r="F85" s="7"/>
    </row>
    <row r="86" spans="5:6" ht="14.25">
      <c r="E86" s="7"/>
      <c r="F86" s="7"/>
    </row>
    <row r="87" spans="5:6" ht="14.25">
      <c r="E87" s="7"/>
      <c r="F87" s="7"/>
    </row>
    <row r="88" spans="5:6" ht="14.25">
      <c r="E88" s="7"/>
      <c r="F88" s="7"/>
    </row>
    <row r="89" spans="5:6" ht="14.25">
      <c r="E89" s="7"/>
      <c r="F89" s="7"/>
    </row>
    <row r="90" spans="5:6" ht="14.25">
      <c r="E90" s="7"/>
      <c r="F90" s="7"/>
    </row>
    <row r="91" spans="5:6" ht="14.25">
      <c r="E91" s="7"/>
      <c r="F91" s="7"/>
    </row>
    <row r="92" spans="5:6" ht="14.25">
      <c r="E92" s="7"/>
      <c r="F92" s="7"/>
    </row>
    <row r="93" spans="5:6" ht="14.25">
      <c r="E93" s="7"/>
      <c r="F93" s="7"/>
    </row>
    <row r="94" spans="5:6" ht="14.25">
      <c r="E94" s="7"/>
      <c r="F94" s="7"/>
    </row>
    <row r="95" spans="5:6" ht="14.25">
      <c r="E95" s="7"/>
      <c r="F95" s="7"/>
    </row>
    <row r="96" spans="5:6" ht="14.25">
      <c r="E96" s="7"/>
      <c r="F96" s="7"/>
    </row>
    <row r="97" spans="5:6" ht="14.25">
      <c r="E97" s="7"/>
      <c r="F97" s="7"/>
    </row>
    <row r="98" spans="5:6" ht="14.25">
      <c r="E98" s="7"/>
      <c r="F98" s="7"/>
    </row>
    <row r="99" spans="5:6" ht="14.25">
      <c r="E99" s="7"/>
      <c r="F99" s="7"/>
    </row>
    <row r="100" spans="5:6" ht="14.25">
      <c r="E100" s="7"/>
      <c r="F100" s="7"/>
    </row>
    <row r="101" spans="5:6" ht="14.25">
      <c r="E101" s="7"/>
      <c r="F101" s="7"/>
    </row>
    <row r="102" spans="5:6" ht="14.25">
      <c r="E102" s="7"/>
      <c r="F102" s="7"/>
    </row>
    <row r="103" spans="5:6" ht="14.25">
      <c r="E103" s="7"/>
      <c r="F103" s="7"/>
    </row>
    <row r="104" spans="5:6" ht="14.25">
      <c r="E104" s="7"/>
      <c r="F104" s="7"/>
    </row>
    <row r="105" spans="5:6" ht="14.25">
      <c r="E105" s="7"/>
      <c r="F105" s="7"/>
    </row>
    <row r="106" spans="5:6" ht="14.25">
      <c r="E106" s="7"/>
      <c r="F106" s="7"/>
    </row>
    <row r="107" spans="5:6" ht="14.25">
      <c r="E107" s="7"/>
      <c r="F107" s="7"/>
    </row>
    <row r="108" spans="5:6" ht="14.25">
      <c r="E108" s="7"/>
      <c r="F108" s="7"/>
    </row>
    <row r="109" spans="5:6" ht="14.25">
      <c r="E109" s="7"/>
      <c r="F109" s="7"/>
    </row>
    <row r="110" spans="5:6" ht="14.25">
      <c r="E110" s="7"/>
      <c r="F110" s="7"/>
    </row>
    <row r="111" spans="5:6" ht="14.25">
      <c r="E111" s="7"/>
      <c r="F111" s="7"/>
    </row>
    <row r="112" spans="5:6" ht="14.25">
      <c r="E112" s="7"/>
      <c r="F112" s="7"/>
    </row>
    <row r="113" spans="5:6" ht="14.25">
      <c r="E113" s="7"/>
      <c r="F113" s="7"/>
    </row>
    <row r="114" spans="5:6" ht="14.25">
      <c r="E114" s="7"/>
      <c r="F114" s="7"/>
    </row>
    <row r="115" spans="5:6" ht="14.25">
      <c r="E115" s="7"/>
      <c r="F115" s="7"/>
    </row>
    <row r="116" spans="5:6" ht="14.25">
      <c r="E116" s="7"/>
      <c r="F116" s="7"/>
    </row>
    <row r="117" spans="5:6" ht="14.25">
      <c r="E117" s="7"/>
      <c r="F117" s="7"/>
    </row>
    <row r="118" spans="5:6" ht="14.25">
      <c r="E118" s="7"/>
      <c r="F118" s="7"/>
    </row>
    <row r="119" spans="5:6" ht="14.25">
      <c r="E119" s="7"/>
      <c r="F119" s="7"/>
    </row>
    <row r="120" spans="5:6" ht="14.25">
      <c r="E120" s="7"/>
      <c r="F120" s="7"/>
    </row>
    <row r="121" spans="5:6" ht="14.25">
      <c r="E121" s="7"/>
      <c r="F121" s="7"/>
    </row>
    <row r="122" spans="5:6" ht="14.25">
      <c r="E122" s="7"/>
      <c r="F122" s="7"/>
    </row>
    <row r="123" spans="5:6" ht="14.25">
      <c r="E123" s="7"/>
      <c r="F123" s="7"/>
    </row>
    <row r="124" spans="5:6" ht="14.25">
      <c r="E124" s="7"/>
      <c r="F124" s="7"/>
    </row>
    <row r="125" spans="5:6" ht="14.25">
      <c r="E125" s="7"/>
      <c r="F125" s="7"/>
    </row>
    <row r="126" spans="5:6" ht="14.25">
      <c r="E126" s="7"/>
      <c r="F126" s="7"/>
    </row>
    <row r="127" spans="5:6" ht="14.25">
      <c r="E127" s="7"/>
      <c r="F127" s="7"/>
    </row>
    <row r="128" spans="5:6" ht="14.25">
      <c r="E128" s="7"/>
      <c r="F128" s="7"/>
    </row>
    <row r="129" spans="5:6" ht="14.25">
      <c r="E129" s="7"/>
      <c r="F129" s="7"/>
    </row>
    <row r="130" spans="5:6" ht="14.25">
      <c r="E130" s="7"/>
      <c r="F130" s="7"/>
    </row>
    <row r="131" spans="5:6" ht="14.25">
      <c r="E131" s="7"/>
      <c r="F131" s="7"/>
    </row>
    <row r="132" spans="5:6" ht="14.25">
      <c r="E132" s="7"/>
      <c r="F132" s="7"/>
    </row>
    <row r="133" spans="5:6" ht="14.25">
      <c r="E133" s="7"/>
      <c r="F133" s="7"/>
    </row>
    <row r="134" spans="5:6" ht="14.25">
      <c r="E134" s="7"/>
      <c r="F134" s="7"/>
    </row>
    <row r="135" spans="5:6" ht="14.25">
      <c r="E135" s="7"/>
      <c r="F135" s="7"/>
    </row>
    <row r="136" spans="5:6" ht="14.25">
      <c r="E136" s="7"/>
      <c r="F136" s="7"/>
    </row>
    <row r="137" spans="5:6" ht="14.25">
      <c r="E137" s="7"/>
      <c r="F137" s="7"/>
    </row>
    <row r="138" spans="5:6" ht="14.25">
      <c r="E138" s="7"/>
      <c r="F138" s="7"/>
    </row>
    <row r="139" spans="5:6" ht="14.25">
      <c r="E139" s="7"/>
      <c r="F139" s="7"/>
    </row>
    <row r="140" spans="5:6" ht="14.25">
      <c r="E140" s="7"/>
      <c r="F140" s="7"/>
    </row>
    <row r="141" spans="5:6" ht="14.25">
      <c r="E141" s="7"/>
      <c r="F141" s="7"/>
    </row>
    <row r="142" spans="5:6" ht="14.25">
      <c r="E142" s="7"/>
      <c r="F142" s="7"/>
    </row>
    <row r="143" spans="5:6" ht="14.25">
      <c r="E143" s="7"/>
      <c r="F143" s="7"/>
    </row>
    <row r="144" spans="5:6" ht="14.25">
      <c r="E144" s="7"/>
      <c r="F144" s="7"/>
    </row>
    <row r="145" spans="5:6" ht="14.25">
      <c r="E145" s="7"/>
      <c r="F145" s="7"/>
    </row>
    <row r="146" spans="5:6" ht="14.25">
      <c r="E146" s="7"/>
      <c r="F146" s="7"/>
    </row>
    <row r="147" spans="5:6" ht="14.25">
      <c r="E147" s="7"/>
      <c r="F147" s="7"/>
    </row>
    <row r="148" spans="5:6" ht="14.25">
      <c r="E148" s="7"/>
      <c r="F148" s="7"/>
    </row>
    <row r="149" spans="5:6" ht="14.25">
      <c r="E149" s="7"/>
      <c r="F149" s="7"/>
    </row>
    <row r="150" spans="5:6" ht="14.25">
      <c r="E150" s="7"/>
      <c r="F150" s="7"/>
    </row>
    <row r="151" spans="5:6" ht="14.25">
      <c r="E151" s="7"/>
      <c r="F151" s="7"/>
    </row>
    <row r="152" spans="5:6" ht="14.25">
      <c r="E152" s="7"/>
      <c r="F152" s="7"/>
    </row>
    <row r="153" spans="5:6" ht="14.25">
      <c r="E153" s="7"/>
      <c r="F153" s="7"/>
    </row>
    <row r="154" spans="5:6" ht="14.25">
      <c r="E154" s="7"/>
      <c r="F154" s="7"/>
    </row>
    <row r="155" spans="5:6" ht="14.25">
      <c r="E155" s="7"/>
      <c r="F155" s="7"/>
    </row>
    <row r="156" spans="5:6" ht="14.25">
      <c r="E156" s="7"/>
      <c r="F156" s="7"/>
    </row>
    <row r="157" spans="5:6" ht="14.25">
      <c r="E157" s="7"/>
      <c r="F157" s="7"/>
    </row>
    <row r="158" spans="5:6" ht="14.25">
      <c r="E158" s="7"/>
      <c r="F158" s="7"/>
    </row>
    <row r="159" spans="5:6" ht="14.25">
      <c r="E159" s="7"/>
      <c r="F159" s="7"/>
    </row>
    <row r="160" spans="5:6" ht="14.25">
      <c r="E160" s="7"/>
      <c r="F160" s="7"/>
    </row>
    <row r="161" spans="5:6" ht="14.25">
      <c r="E161" s="7"/>
      <c r="F161" s="7"/>
    </row>
    <row r="162" spans="5:6" ht="14.25">
      <c r="E162" s="7"/>
      <c r="F162" s="7"/>
    </row>
    <row r="163" spans="5:6" ht="14.25">
      <c r="E163" s="7"/>
      <c r="F163" s="7"/>
    </row>
    <row r="164" spans="5:6" ht="14.25">
      <c r="E164" s="7"/>
      <c r="F164" s="7"/>
    </row>
    <row r="165" spans="5:6" ht="14.25">
      <c r="E165" s="7"/>
      <c r="F165" s="7"/>
    </row>
    <row r="166" spans="5:6" ht="14.25">
      <c r="E166" s="7"/>
      <c r="F166" s="7"/>
    </row>
    <row r="167" spans="5:6" ht="14.25">
      <c r="E167" s="7"/>
      <c r="F167" s="7"/>
    </row>
    <row r="168" spans="5:6" ht="14.25">
      <c r="E168" s="7"/>
      <c r="F168" s="7"/>
    </row>
    <row r="169" spans="5:6" ht="14.25">
      <c r="E169" s="7"/>
      <c r="F169" s="7"/>
    </row>
    <row r="170" spans="5:6" ht="14.25">
      <c r="E170" s="7"/>
      <c r="F170" s="7"/>
    </row>
    <row r="171" spans="5:6" ht="14.25">
      <c r="E171" s="7"/>
      <c r="F171" s="7"/>
    </row>
    <row r="172" spans="5:6" ht="14.25">
      <c r="E172" s="7"/>
      <c r="F172" s="7"/>
    </row>
    <row r="173" spans="5:6" ht="14.25">
      <c r="E173" s="7"/>
      <c r="F173" s="7"/>
    </row>
    <row r="174" spans="5:6" ht="14.25">
      <c r="E174" s="7"/>
      <c r="F174" s="7"/>
    </row>
    <row r="175" spans="5:6" ht="14.25">
      <c r="E175" s="7"/>
      <c r="F175" s="7"/>
    </row>
    <row r="176" spans="5:6" ht="14.25">
      <c r="E176" s="7"/>
      <c r="F176" s="7"/>
    </row>
    <row r="177" spans="5:6" ht="14.25">
      <c r="E177" s="7"/>
      <c r="F177" s="7"/>
    </row>
    <row r="178" spans="5:6" ht="14.25">
      <c r="E178" s="7"/>
      <c r="F178" s="7"/>
    </row>
    <row r="179" spans="5:6" ht="14.25">
      <c r="E179" s="7"/>
      <c r="F179" s="7"/>
    </row>
    <row r="180" spans="5:6" ht="14.25">
      <c r="E180" s="7"/>
      <c r="F180" s="7"/>
    </row>
    <row r="181" spans="5:6" ht="14.25">
      <c r="E181" s="7"/>
      <c r="F181" s="7"/>
    </row>
    <row r="182" spans="5:6" ht="14.25">
      <c r="E182" s="7"/>
      <c r="F182" s="7"/>
    </row>
    <row r="183" spans="5:6" ht="14.25">
      <c r="E183" s="7"/>
      <c r="F183" s="7"/>
    </row>
    <row r="184" spans="5:6" ht="14.25">
      <c r="E184" s="7"/>
      <c r="F184" s="7"/>
    </row>
    <row r="185" spans="5:6" ht="14.25">
      <c r="E185" s="7"/>
      <c r="F185" s="7"/>
    </row>
    <row r="186" spans="5:6" ht="14.25">
      <c r="E186" s="7"/>
      <c r="F186" s="7"/>
    </row>
    <row r="187" spans="5:6" ht="14.25">
      <c r="E187" s="7"/>
      <c r="F187" s="7"/>
    </row>
    <row r="188" spans="5:6" ht="14.25">
      <c r="E188" s="6"/>
      <c r="F188" s="6"/>
    </row>
    <row r="189" spans="5:6" ht="14.25">
      <c r="E189" s="6"/>
      <c r="F189" s="6"/>
    </row>
    <row r="190" spans="5:6" ht="14.25">
      <c r="E190" s="6"/>
      <c r="F190" s="6"/>
    </row>
    <row r="191" spans="5:6" ht="14.25">
      <c r="E191" s="6"/>
      <c r="F191" s="6"/>
    </row>
    <row r="192" spans="5:6" ht="14.25">
      <c r="E192" s="6"/>
      <c r="F192" s="6"/>
    </row>
    <row r="193" spans="5:6" ht="14.25">
      <c r="E193" s="6"/>
      <c r="F193" s="6"/>
    </row>
    <row r="194" spans="5:6" ht="14.25">
      <c r="E194" s="6"/>
      <c r="F194" s="6"/>
    </row>
    <row r="195" spans="5:6" ht="14.25">
      <c r="E195" s="6"/>
      <c r="F195" s="6"/>
    </row>
    <row r="196" spans="5:6" ht="14.25">
      <c r="E196" s="6"/>
      <c r="F196" s="6"/>
    </row>
    <row r="197" spans="5:6" ht="14.25">
      <c r="E197" s="6"/>
      <c r="F197" s="6"/>
    </row>
  </sheetData>
  <sheetProtection/>
  <mergeCells count="14">
    <mergeCell ref="A2:A3"/>
    <mergeCell ref="D2:D3"/>
    <mergeCell ref="B2:B3"/>
    <mergeCell ref="D49:D50"/>
    <mergeCell ref="E49:E50"/>
    <mergeCell ref="F49:F50"/>
    <mergeCell ref="E2:E3"/>
    <mergeCell ref="C2:C3"/>
    <mergeCell ref="I2:O2"/>
    <mergeCell ref="H2:H3"/>
    <mergeCell ref="G2:G3"/>
    <mergeCell ref="F2:F3"/>
    <mergeCell ref="L1:O1"/>
    <mergeCell ref="G49:G5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kjaniak</dc:creator>
  <cp:keywords/>
  <dc:description/>
  <cp:lastModifiedBy>afabisiak</cp:lastModifiedBy>
  <cp:lastPrinted>2012-06-15T06:19:28Z</cp:lastPrinted>
  <dcterms:created xsi:type="dcterms:W3CDTF">2009-01-05T11:52:22Z</dcterms:created>
  <dcterms:modified xsi:type="dcterms:W3CDTF">2012-06-20T13:21:36Z</dcterms:modified>
  <cp:category/>
  <cp:version/>
  <cp:contentType/>
  <cp:contentStatus/>
</cp:coreProperties>
</file>